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SATIN ALMA\SUBE\6. DIŞ TİCARET VERİLERİ BASIN TOP\2026\2025 YILI YILLIK VERİLERİ BASIN TOP\AJANS HİZMETİ\"/>
    </mc:Choice>
  </mc:AlternateContent>
  <bookViews>
    <workbookView xWindow="-120" yWindow="-120" windowWidth="29040" windowHeight="15720"/>
  </bookViews>
  <sheets>
    <sheet name="T.ŞARTNAME" sheetId="2" r:id="rId1"/>
  </sheets>
  <definedNames>
    <definedName name="_xlnm.Print_Area" localSheetId="0">T.ŞARTNAME!$B$1:$E$56</definedName>
    <definedName name="_xlnm.Print_Titles" localSheetId="0">T.ŞARTNAME!$1:$2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E9" i="2"/>
  <c r="E22" i="2"/>
  <c r="E33" i="2"/>
  <c r="E40" i="2"/>
  <c r="E45" i="2"/>
  <c r="E47" i="2"/>
  <c r="E55" i="2"/>
  <c r="E54" i="2"/>
  <c r="E53" i="2"/>
  <c r="E52" i="2"/>
  <c r="E51" i="2"/>
  <c r="E50" i="2"/>
  <c r="E49" i="2"/>
  <c r="E48" i="2"/>
  <c r="E46" i="2"/>
  <c r="E44" i="2"/>
  <c r="E43" i="2"/>
  <c r="E42" i="2"/>
  <c r="E41" i="2"/>
  <c r="E39" i="2"/>
  <c r="E38" i="2"/>
  <c r="E37" i="2"/>
  <c r="E36" i="2"/>
  <c r="E35" i="2"/>
  <c r="E34" i="2"/>
  <c r="E32" i="2"/>
  <c r="E31" i="2"/>
  <c r="E30" i="2"/>
  <c r="E29" i="2"/>
  <c r="E28" i="2"/>
  <c r="E27" i="2"/>
  <c r="E26" i="2"/>
  <c r="E25" i="2"/>
  <c r="E24" i="2"/>
  <c r="E23" i="2"/>
  <c r="E21" i="2"/>
  <c r="E20" i="2"/>
  <c r="E19" i="2"/>
  <c r="E18" i="2"/>
  <c r="E17" i="2"/>
  <c r="E16" i="2"/>
  <c r="E15" i="2"/>
  <c r="E14" i="2"/>
  <c r="E13" i="2"/>
  <c r="E12" i="2"/>
  <c r="E11" i="2"/>
  <c r="E10" i="2"/>
  <c r="E8" i="2"/>
  <c r="E7" i="2"/>
  <c r="E6" i="2"/>
  <c r="E5" i="2"/>
  <c r="E4" i="2"/>
  <c r="E3" i="2"/>
</calcChain>
</file>

<file path=xl/sharedStrings.xml><?xml version="1.0" encoding="utf-8"?>
<sst xmlns="http://schemas.openxmlformats.org/spreadsheetml/2006/main" count="78" uniqueCount="68">
  <si>
    <t>HİZMETLER</t>
  </si>
  <si>
    <t>BİRİM FİYAT</t>
  </si>
  <si>
    <t>TUTAR</t>
  </si>
  <si>
    <t>VIP &amp; PROTOKOL ALAN GİRİŞİ</t>
  </si>
  <si>
    <t>Rob ve Şerit Bariyer</t>
  </si>
  <si>
    <t>Protokol Sehpaları İçin Lilyum Çiçek</t>
  </si>
  <si>
    <t>Cumhurbaşkanlığı Koruma ve Görevli Ekibi Kumanya Bedeli</t>
  </si>
  <si>
    <t>Yaka Pini (2 farklı pin)</t>
  </si>
  <si>
    <t>Dış Alan Akordeon Bariyer ve Nakliyesi -1.20cmx2m Dış Mekan Akordeon Bariyer</t>
  </si>
  <si>
    <t>İç Alan Akordeon Bariyer ve Nakliyesi -90cmx2m İç Mekan Akordeon Bariyer</t>
  </si>
  <si>
    <t>PERSONEL VE KIRTASİYE MALZEMELERİ</t>
  </si>
  <si>
    <t>LCV hizmeti (yaklaşık 3.500 kişi minumum 2 defa aranacak, 7 gün çalışacak inbound karşılamalar dahil edilmelidir.)</t>
  </si>
  <si>
    <t>Host-Hostes-Süpervizör-Teknik Personel (İaşe, İbade ve Yol Dahil Olarak) Yeterli yetkin personelin bulundurulması.</t>
  </si>
  <si>
    <t>1 Adet Laptop + 1 Adet Lazer Renkli Yazıcı (TİM Personeli için)</t>
  </si>
  <si>
    <t>Nakliye-Hammaliye-Montaj-Demontaj- Kurulum Söküm Ekibi İaşe</t>
  </si>
  <si>
    <t>FİLM - ANİMASYON ve DİĞER HİZMETLERİ</t>
  </si>
  <si>
    <t xml:space="preserve">Logo Animasyon </t>
  </si>
  <si>
    <t>TEKNİK EKİPMAN SİSTEMLERİ</t>
  </si>
  <si>
    <t>GENEL TOPLAM</t>
  </si>
  <si>
    <t xml:space="preserve">Bariyer - Nato Tip ve Demir Bariyer (Yaklaşık 450m) ve Nakliyesi </t>
  </si>
  <si>
    <t>Canlı Yayın Aracı Hizmet Bedeli</t>
  </si>
  <si>
    <t>Kürsü Önü Bakanlık ve Tim Logosu Kalın Forex</t>
  </si>
  <si>
    <t>Sunucu Uçak Bileti+Konaklama+Ulaşım</t>
  </si>
  <si>
    <t>ANA SAHNE TOPLAM</t>
  </si>
  <si>
    <t>GİYDİRMELER TOPLAM</t>
  </si>
  <si>
    <t>NO</t>
  </si>
  <si>
    <t>AÇIKLAMA</t>
  </si>
  <si>
    <t>ADET/GÜN/KİŞİ/M2</t>
  </si>
  <si>
    <t>Branding (m2)</t>
  </si>
  <si>
    <r>
      <rPr>
        <b/>
        <sz val="11"/>
        <color theme="1"/>
        <rFont val="Times New Roman"/>
        <family val="1"/>
        <charset val="162"/>
      </rPr>
      <t>Ana Sahne Sistemi</t>
    </r>
    <r>
      <rPr>
        <sz val="11"/>
        <color theme="1"/>
        <rFont val="Times New Roman"/>
        <family val="1"/>
        <charset val="162"/>
      </rPr>
      <t xml:space="preserve">
Watchout Sistem
Fiber Optik Kablolama
Sahne Önü Takip Plazması (50 İnç) - 2 Adet
Toplantı Reji Sistemi 
Truss + Işık + Ses Sistemleri </t>
    </r>
  </si>
  <si>
    <r>
      <rPr>
        <b/>
        <sz val="11"/>
        <rFont val="Times New Roman"/>
        <family val="1"/>
        <charset val="162"/>
      </rPr>
      <t>Giriş Alanı Teknik Sistemleri</t>
    </r>
    <r>
      <rPr>
        <sz val="11"/>
        <rFont val="Times New Roman"/>
        <family val="1"/>
        <charset val="162"/>
      </rPr>
      <t xml:space="preserve">
1.000 adet yaka kartı
1.000 adet yaka kartı ipi
1.000 adet  PVC
24 yazıcı + PC
5 teknik personel
Kayıt network bağlantı sistemi.</t>
    </r>
  </si>
  <si>
    <t>Su Yolu Çiçek Bedeli - Prompter Kapama</t>
  </si>
  <si>
    <r>
      <rPr>
        <b/>
        <sz val="11"/>
        <color theme="1"/>
        <rFont val="Times New Roman"/>
        <family val="1"/>
        <charset val="162"/>
      </rPr>
      <t>Sunucu</t>
    </r>
    <r>
      <rPr>
        <sz val="11"/>
        <color theme="1"/>
        <rFont val="Times New Roman"/>
        <family val="1"/>
        <charset val="162"/>
      </rPr>
      <t xml:space="preserve">
Protokol Katılımlı Ödül Töreni Tecrübesi ve İngilizcesi Olan Gerekli Olduğu Takdirde Moderatörlük Yapabilecek Master of Ceremony
(Kulis İkram, Hazırlık, Otopark Harcamaları Dahil. )</t>
    </r>
  </si>
  <si>
    <r>
      <rPr>
        <b/>
        <sz val="11"/>
        <rFont val="Times New Roman"/>
        <family val="1"/>
        <charset val="162"/>
      </rPr>
      <t>Kamera ve Reji Sistemi</t>
    </r>
    <r>
      <rPr>
        <sz val="11"/>
        <rFont val="Times New Roman"/>
        <family val="1"/>
        <charset val="162"/>
      </rPr>
      <t xml:space="preserve">
Ana salon, 3 sabit kamera, 2 aktüel, 1 jimmy, 
Reji masası (Resim seçici, yönetmen)
İnternetten canlı yayın altyapısı ve yayını (Encoder Sistemleri)
Front of House ve Backstage yönetimi</t>
    </r>
  </si>
  <si>
    <r>
      <rPr>
        <b/>
        <sz val="11"/>
        <rFont val="Times New Roman"/>
        <family val="1"/>
        <charset val="162"/>
      </rPr>
      <t xml:space="preserve">Fotoğraf Hizmetleri
</t>
    </r>
    <r>
      <rPr>
        <sz val="11"/>
        <rFont val="Times New Roman"/>
        <family val="1"/>
        <charset val="162"/>
      </rPr>
      <t>(1 kişi, 1 gün)</t>
    </r>
  </si>
  <si>
    <r>
      <rPr>
        <b/>
        <sz val="11"/>
        <rFont val="Times New Roman"/>
        <family val="1"/>
        <charset val="162"/>
      </rPr>
      <t xml:space="preserve">Ambulans
</t>
    </r>
    <r>
      <rPr>
        <sz val="11"/>
        <rFont val="Times New Roman"/>
        <family val="1"/>
        <charset val="162"/>
      </rPr>
      <t>(Kurulum günü dahil, 2 gün doktorlu ambulans bulundurma)</t>
    </r>
  </si>
  <si>
    <r>
      <rPr>
        <b/>
        <sz val="11"/>
        <rFont val="Times New Roman"/>
        <family val="1"/>
        <charset val="162"/>
      </rPr>
      <t>Jeneratör ve Yakıt</t>
    </r>
    <r>
      <rPr>
        <sz val="11"/>
        <rFont val="Times New Roman"/>
        <family val="1"/>
        <charset val="162"/>
      </rPr>
      <t xml:space="preserve">
Ana Sahnedeki Tüm Teknik Malzemenin Prova Gününden İtibaren Jeneratöre Bağlanarak Çalıştırılması. 
Jeneratör Kira Bedeli ve Öngörülen Yakıt Harcaması Dahil Edilmelidir. (yakıt bedeli ibrazı ile ödeme yapılacaktır.)</t>
    </r>
  </si>
  <si>
    <r>
      <rPr>
        <b/>
        <sz val="11"/>
        <rFont val="Times New Roman"/>
        <family val="1"/>
        <charset val="162"/>
      </rPr>
      <t xml:space="preserve">Ana Sahne - Dekor 
</t>
    </r>
    <r>
      <rPr>
        <sz val="11"/>
        <rFont val="Times New Roman"/>
        <family val="1"/>
        <charset val="162"/>
      </rPr>
      <t xml:space="preserve">Ana Sahne Podyum
Ana Sahne Podyumüzeri Siyah Halı Kaplama </t>
    </r>
  </si>
  <si>
    <r>
      <rPr>
        <b/>
        <sz val="11"/>
        <rFont val="Times New Roman"/>
        <family val="1"/>
        <charset val="162"/>
      </rPr>
      <t xml:space="preserve">Ana Sahne - Dekor 
</t>
    </r>
    <r>
      <rPr>
        <sz val="11"/>
        <rFont val="Times New Roman"/>
        <family val="1"/>
        <charset val="162"/>
      </rPr>
      <t xml:space="preserve">Ana Sahne Podyum Önü Özel Üretim Merdiven, Önü Işıklı - 2 Adet (5 Kademeli)
2 adet 50 Inç plazma cover. </t>
    </r>
  </si>
  <si>
    <r>
      <rPr>
        <b/>
        <sz val="11"/>
        <rFont val="Times New Roman"/>
        <family val="1"/>
        <charset val="162"/>
      </rPr>
      <t xml:space="preserve">Yönlendirme ve Bilgilendirme Panoları
</t>
    </r>
    <r>
      <rPr>
        <sz val="11"/>
        <rFont val="Times New Roman"/>
        <family val="1"/>
        <charset val="162"/>
      </rPr>
      <t>0,8m x 1,8m (h) Ahşap MDF Pano
Çift Taraflı Baskılı</t>
    </r>
  </si>
  <si>
    <r>
      <rPr>
        <b/>
        <sz val="11"/>
        <rFont val="Times New Roman"/>
        <family val="1"/>
        <charset val="162"/>
      </rPr>
      <t xml:space="preserve">Karşılama ve Kayıt Deski
</t>
    </r>
    <r>
      <rPr>
        <sz val="11"/>
        <rFont val="Times New Roman"/>
        <family val="1"/>
        <charset val="162"/>
      </rPr>
      <t>10mx1m
Önü Baskılı
Her Bölme İçin Desk Üzeri Demir Profil Forex İsimlikler
Üç ayrı kategori olarak deskler kurulacaktır.</t>
    </r>
  </si>
  <si>
    <t>Metrekare birim fiyatı üzerinden fiyatlandırılacaktır.</t>
  </si>
  <si>
    <r>
      <rPr>
        <b/>
        <sz val="11"/>
        <rFont val="Times New Roman"/>
        <family val="1"/>
        <charset val="162"/>
      </rPr>
      <t xml:space="preserve">Kayıt Çadırı Tavan Kumaş Kaplama 
</t>
    </r>
    <r>
      <rPr>
        <sz val="11"/>
        <rFont val="Times New Roman"/>
        <family val="1"/>
        <charset val="162"/>
      </rPr>
      <t>Siyah Pileli</t>
    </r>
  </si>
  <si>
    <r>
      <rPr>
        <b/>
        <sz val="11"/>
        <rFont val="Times New Roman"/>
        <family val="1"/>
        <charset val="162"/>
      </rPr>
      <t xml:space="preserve">Güvenlik Çadırı Tavan Kumaş Kaplama 
</t>
    </r>
    <r>
      <rPr>
        <sz val="11"/>
        <rFont val="Times New Roman"/>
        <family val="1"/>
        <charset val="162"/>
      </rPr>
      <t>Siyah Pileli</t>
    </r>
  </si>
  <si>
    <r>
      <rPr>
        <b/>
        <sz val="11"/>
        <rFont val="Times New Roman"/>
        <family val="1"/>
        <charset val="162"/>
      </rPr>
      <t xml:space="preserve">Kayıt Çadırı İçi Yan Duvar ve İç Üçgen Kumaş Kaplama </t>
    </r>
    <r>
      <rPr>
        <sz val="11"/>
        <rFont val="Times New Roman"/>
        <family val="1"/>
        <charset val="162"/>
      </rPr>
      <t xml:space="preserve">
Siyah Düz</t>
    </r>
  </si>
  <si>
    <r>
      <rPr>
        <b/>
        <sz val="11"/>
        <rFont val="Times New Roman"/>
        <family val="1"/>
        <charset val="162"/>
      </rPr>
      <t xml:space="preserve">Kayıt Çadırı 
</t>
    </r>
    <r>
      <rPr>
        <sz val="11"/>
        <rFont val="Times New Roman"/>
        <family val="1"/>
        <charset val="162"/>
      </rPr>
      <t>Brandalı Alüminyum Çadır</t>
    </r>
    <r>
      <rPr>
        <b/>
        <sz val="11"/>
        <rFont val="Times New Roman"/>
        <family val="1"/>
        <charset val="162"/>
      </rPr>
      <t xml:space="preserve"> </t>
    </r>
    <r>
      <rPr>
        <sz val="11"/>
        <rFont val="Times New Roman"/>
        <family val="1"/>
        <charset val="162"/>
      </rPr>
      <t xml:space="preserve">
Zemin Kaplama - Hazır Podyum Üzeri Halı Kaplama</t>
    </r>
  </si>
  <si>
    <r>
      <rPr>
        <b/>
        <sz val="11"/>
        <rFont val="Times New Roman"/>
        <family val="1"/>
        <charset val="162"/>
      </rPr>
      <t xml:space="preserve">Güvenlik Çadırı
</t>
    </r>
    <r>
      <rPr>
        <sz val="11"/>
        <rFont val="Times New Roman"/>
        <family val="1"/>
        <charset val="162"/>
      </rPr>
      <t>Brandalı Alüminyum Çadır</t>
    </r>
    <r>
      <rPr>
        <b/>
        <sz val="11"/>
        <rFont val="Times New Roman"/>
        <family val="1"/>
        <charset val="162"/>
      </rPr>
      <t xml:space="preserve"> </t>
    </r>
    <r>
      <rPr>
        <sz val="11"/>
        <rFont val="Times New Roman"/>
        <family val="1"/>
        <charset val="162"/>
      </rPr>
      <t xml:space="preserve">
Zemin Kaplama - Hazır Podyum Üzeri Halı Kaplama</t>
    </r>
  </si>
  <si>
    <r>
      <rPr>
        <b/>
        <sz val="11"/>
        <rFont val="Times New Roman"/>
        <family val="1"/>
        <charset val="162"/>
      </rPr>
      <t xml:space="preserve">Güvenlik Çadırı İçi Yan Duvar ve İç Üçgen Kumaş Kaplama </t>
    </r>
    <r>
      <rPr>
        <sz val="11"/>
        <rFont val="Times New Roman"/>
        <family val="1"/>
        <charset val="162"/>
      </rPr>
      <t xml:space="preserve">
Siyah Düz</t>
    </r>
  </si>
  <si>
    <r>
      <rPr>
        <b/>
        <sz val="11"/>
        <rFont val="Times New Roman"/>
        <family val="1"/>
        <charset val="162"/>
      </rPr>
      <t xml:space="preserve">Kayıt ve Güvenlik Çadırları
</t>
    </r>
    <r>
      <rPr>
        <sz val="11"/>
        <rFont val="Times New Roman"/>
        <family val="1"/>
        <charset val="162"/>
      </rPr>
      <t xml:space="preserve">Çadır İçi Markalama Pano 
Çadır Dışı Markalama Pano </t>
    </r>
  </si>
  <si>
    <t>Adet üzerinden fiyatlandırılacaktır. (20 adet kullanılacağı öngörülmektedir.)</t>
  </si>
  <si>
    <t>Adet üzerinden fiyatlandırılacaktır. (80 adet kullanılacağı öngörülmektedir.)</t>
  </si>
  <si>
    <t>Adet üzerinden fiyatlandırılacaktır. (100 adet kullanılacağı öngörülmektedir.)</t>
  </si>
  <si>
    <t>Adet üzerinden fiyatlandırılacaktır. (300 adet kullanılacağı öngörülmektedir.)</t>
  </si>
  <si>
    <t>İç Alan Akordeon Bariyer Kumaş Kaplama</t>
  </si>
  <si>
    <t>Metre birim fiyatı üzerinden fiyatlandırılacaktır.(250 metre kullanılacağı öngörülmektedir.)</t>
  </si>
  <si>
    <t xml:space="preserve">CB Bariyerleri Kumaş Kaplama </t>
  </si>
  <si>
    <t>Metre birim fiyatı üzerinden fiyatlandırılacaktır.(400 metre kullanılacağı öngörülmektedir.)</t>
  </si>
  <si>
    <t>Kayıt- Karşılama Alanı Backdrop, Hoş geldin Tagı, Fotoğraf ve Röportaj Panoları, Kolon Giydirme, Yönlendirme Panoları, Backdrop,fuaye alanı markalama vb. panolar için toplam metrekare hesaplanmıştır. Metrekare birim fiyatı üzerinden fiyatlandırılacaktır.
(500 metrekare kullanılacağı öngörülmektedir.)
Yapılacak branding, tasarım ve ölçüler daha sonra iletilecektir.</t>
  </si>
  <si>
    <r>
      <rPr>
        <b/>
        <sz val="11"/>
        <color theme="1"/>
        <rFont val="Times New Roman"/>
        <family val="1"/>
        <charset val="162"/>
      </rPr>
      <t xml:space="preserve">Kimlik Animasyon
</t>
    </r>
    <r>
      <rPr>
        <sz val="11"/>
        <color theme="1"/>
        <rFont val="Times New Roman"/>
        <family val="1"/>
        <charset val="162"/>
      </rPr>
      <t xml:space="preserve">Ekran Ara Yüzlerinin Video Grafiklerle Hazırlanması. (Cumhurbaşkanı, Bakan ve TİM Başkanı) </t>
    </r>
  </si>
  <si>
    <r>
      <rPr>
        <b/>
        <sz val="11"/>
        <rFont val="Times New Roman"/>
        <family val="1"/>
        <charset val="162"/>
      </rPr>
      <t>Giriş Filmi</t>
    </r>
    <r>
      <rPr>
        <sz val="11"/>
        <rFont val="Times New Roman"/>
        <family val="1"/>
        <charset val="162"/>
      </rPr>
      <t xml:space="preserve">
Etkinliğin Açılışında Kullanılmak Üzere Mevcut ve Stok Videolardan Oluşan Profesyonel İsim Tarafından Seslendirilmiş, Ortalama 4 Dk.'lık Tanıtım Filmi (4K) - En az 3 revizyon/seslendirme dahil (Müzik ve görsel arşiv kullanımı için telif haklarının temini)</t>
    </r>
  </si>
  <si>
    <t>Etkinlik sonrası 1 dk'lık Özet Video</t>
  </si>
  <si>
    <t>GENEL ALAN BRANDING</t>
  </si>
  <si>
    <t xml:space="preserve"> TİM Logolu Podyum Önü Backdrop Üzeri Işıklı Strafor</t>
  </si>
  <si>
    <r>
      <rPr>
        <b/>
        <sz val="11"/>
        <rFont val="Times New Roman"/>
        <family val="1"/>
        <charset val="162"/>
      </rPr>
      <t xml:space="preserve">Kayıt Çadırı Teknik Ekipman
</t>
    </r>
    <r>
      <rPr>
        <sz val="11"/>
        <rFont val="Times New Roman"/>
        <family val="1"/>
        <charset val="162"/>
      </rPr>
      <t>Çadır İçi Tavan Aydınlatma
Çadır İçi Ambiyans Aydınlatma ve Ses Sistemi
4 Adet Isıtıcı
Elektrik Altyapısının Sağlanması</t>
    </r>
  </si>
  <si>
    <r>
      <rPr>
        <b/>
        <sz val="11"/>
        <rFont val="Times New Roman"/>
        <family val="1"/>
        <charset val="162"/>
      </rPr>
      <t>Güvenlik Çadırı Teknik Ekipman</t>
    </r>
    <r>
      <rPr>
        <sz val="11"/>
        <rFont val="Times New Roman"/>
        <family val="1"/>
        <charset val="162"/>
      </rPr>
      <t xml:space="preserve">
4 adet Isıtıcı
Çadır İçi Tavan Aydınlatma
4 Adet El Dedektörü
4 Adet Kapı Dedektörü
2 Adet Xray Cihazı
X-RAY Personeli
Elektrik Altyapısının Sağlanması</t>
    </r>
  </si>
  <si>
    <r>
      <rPr>
        <b/>
        <sz val="11"/>
        <rFont val="Times New Roman"/>
        <family val="1"/>
        <charset val="162"/>
      </rPr>
      <t xml:space="preserve">Genel Fuaye Alanı Markalama Panoları Önü Işıklandırma </t>
    </r>
    <r>
      <rPr>
        <sz val="11"/>
        <rFont val="Times New Roman"/>
        <family val="1"/>
        <charset val="162"/>
      </rPr>
      <t xml:space="preserve">
Yaklaşık 40 Adet Pixel Line Işıklandırma 
Elektrik Altyapısı</t>
    </r>
  </si>
  <si>
    <r>
      <rPr>
        <b/>
        <sz val="11"/>
        <color theme="1"/>
        <rFont val="Times New Roman"/>
        <family val="1"/>
        <charset val="162"/>
      </rPr>
      <t>Ana Sahne</t>
    </r>
    <r>
      <rPr>
        <sz val="11"/>
        <color theme="1"/>
        <rFont val="Times New Roman"/>
        <family val="1"/>
        <charset val="162"/>
      </rPr>
      <t xml:space="preserve"> </t>
    </r>
    <r>
      <rPr>
        <b/>
        <sz val="11"/>
        <color theme="1"/>
        <rFont val="Times New Roman"/>
        <family val="1"/>
        <charset val="162"/>
      </rPr>
      <t xml:space="preserve">Ölçüsü
</t>
    </r>
    <r>
      <rPr>
        <sz val="11"/>
        <color theme="1"/>
        <rFont val="Times New Roman"/>
        <family val="1"/>
        <charset val="162"/>
      </rPr>
      <t xml:space="preserve">İndoor Full Led Ekran (2.6 mm) </t>
    </r>
  </si>
  <si>
    <t>2025 DIŞ TİCARET VERİLERİ BASIN TOPLANTISI AJANS HİZMETİ TEKNİK ŞARTNAMESİ (OCAK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</si>
</sst>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0.00\ &quot;₺&quot;"/>
  </numFmts>
  <fonts count="9">
    <font>
      <sz val="11"/>
      <color theme="1"/>
      <name val="Aptos Narrow"/>
      <family val="2"/>
      <scheme val="minor"/>
    </font>
    <font>
      <sz val="11"/>
      <color theme="1"/>
      <name val="Aptos Narrow"/>
      <family val="2"/>
      <charset val="162"/>
      <scheme val="minor"/>
    </font>
    <font>
      <sz val="11"/>
      <name val="Times New Roman"/>
      <family val="1"/>
      <charset val="162"/>
    </font>
    <font>
      <b/>
      <sz val="14"/>
      <name val="Times New Roman"/>
      <family val="1"/>
      <charset val="162"/>
    </font>
    <font>
      <sz val="14"/>
      <name val="Times New Roman"/>
      <family val="1"/>
      <charset val="162"/>
    </font>
    <font>
      <b/>
      <sz val="11"/>
      <name val="Times New Roman"/>
      <family val="1"/>
      <charset val="162"/>
    </font>
    <font>
      <sz val="11"/>
      <color theme="1"/>
      <name val="Times New Roman"/>
      <family val="1"/>
      <charset val="162"/>
    </font>
    <font>
      <b/>
      <sz val="11"/>
      <color theme="1"/>
      <name val="Times New Roman"/>
      <family val="1"/>
      <charset val="162"/>
    </font>
    <font>
      <b/>
      <sz val="13"/>
      <name val="Times New Roman"/>
      <family val="1"/>
      <charset val="16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2">
    <xf numFmtId="0" fontId="0" fillId="0" borderId="0"/>
    <xf numFmtId="0" fontId="1" fillId="0" borderId="0"/>
  </cellStyleXfs>
  <cellXfs count="90">
    <xf numFmtId="0" fontId="0" fillId="0" borderId="0" xfId="0"/>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4" fillId="2" borderId="0" xfId="0" applyFont="1" applyFill="1"/>
    <xf numFmtId="0" fontId="4" fillId="2" borderId="0" xfId="0" applyFont="1" applyFill="1" applyAlignment="1">
      <alignment horizontal="center" vertical="center"/>
    </xf>
    <xf numFmtId="0" fontId="4"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center" vertical="center" wrapText="1"/>
    </xf>
    <xf numFmtId="165" fontId="4" fillId="2" borderId="0" xfId="0" applyNumberFormat="1" applyFont="1" applyFill="1" applyAlignment="1">
      <alignment horizontal="center" wrapText="1"/>
    </xf>
    <xf numFmtId="164" fontId="4" fillId="2" borderId="0" xfId="0" applyNumberFormat="1" applyFont="1" applyFill="1" applyAlignment="1">
      <alignment horizontal="center" wrapText="1"/>
    </xf>
    <xf numFmtId="164" fontId="4" fillId="2" borderId="0" xfId="0" applyNumberFormat="1" applyFont="1" applyFill="1" applyAlignment="1">
      <alignment horizontal="center"/>
    </xf>
    <xf numFmtId="0" fontId="4" fillId="2" borderId="0" xfId="0" applyFont="1" applyFill="1" applyAlignment="1">
      <alignment horizontal="center" wrapText="1"/>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164" fontId="5" fillId="2" borderId="7" xfId="0" applyNumberFormat="1" applyFont="1" applyFill="1" applyBorder="1" applyAlignment="1">
      <alignment horizontal="center" vertical="center" wrapText="1"/>
    </xf>
    <xf numFmtId="0" fontId="2" fillId="0" borderId="1" xfId="0" applyFont="1" applyBorder="1" applyAlignment="1">
      <alignment horizontal="left" vertical="center" wrapText="1" indent="1"/>
    </xf>
    <xf numFmtId="4" fontId="6" fillId="0" borderId="1" xfId="1" applyNumberFormat="1" applyFont="1" applyBorder="1" applyAlignment="1">
      <alignment horizontal="center" vertical="center" wrapText="1"/>
    </xf>
    <xf numFmtId="0" fontId="2" fillId="0" borderId="1" xfId="0" applyFont="1" applyBorder="1" applyAlignment="1">
      <alignment horizontal="left" vertical="center" indent="1"/>
    </xf>
    <xf numFmtId="0" fontId="2"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2" fillId="0" borderId="3" xfId="0" applyFont="1" applyBorder="1" applyAlignment="1">
      <alignment horizontal="left" vertical="center" wrapText="1" indent="1"/>
    </xf>
    <xf numFmtId="4" fontId="2" fillId="0" borderId="3" xfId="0" applyNumberFormat="1" applyFont="1" applyBorder="1" applyAlignment="1">
      <alignment horizontal="center" vertical="center" wrapText="1"/>
    </xf>
    <xf numFmtId="4" fontId="5" fillId="2" borderId="2" xfId="0" applyNumberFormat="1" applyFont="1" applyFill="1" applyBorder="1" applyAlignment="1">
      <alignment horizontal="center" vertical="center"/>
    </xf>
    <xf numFmtId="0" fontId="2" fillId="2" borderId="4" xfId="0" applyFont="1" applyFill="1" applyBorder="1" applyAlignment="1">
      <alignment horizontal="left" vertical="center" wrapText="1" indent="1"/>
    </xf>
    <xf numFmtId="4" fontId="2" fillId="2" borderId="4" xfId="0" applyNumberFormat="1" applyFont="1" applyFill="1" applyBorder="1" applyAlignment="1">
      <alignment horizontal="center" vertical="center" wrapText="1"/>
    </xf>
    <xf numFmtId="4" fontId="6" fillId="2" borderId="4" xfId="1" applyNumberFormat="1" applyFont="1" applyFill="1" applyBorder="1" applyAlignment="1">
      <alignment horizontal="center" vertical="center" wrapText="1"/>
    </xf>
    <xf numFmtId="0" fontId="2" fillId="2" borderId="1" xfId="0" applyFont="1" applyFill="1" applyBorder="1" applyAlignment="1">
      <alignment horizontal="left" vertical="center" wrapText="1" indent="1"/>
    </xf>
    <xf numFmtId="4" fontId="2" fillId="2" borderId="1" xfId="0" applyNumberFormat="1" applyFont="1" applyFill="1" applyBorder="1" applyAlignment="1">
      <alignment horizontal="center" vertical="center" wrapText="1"/>
    </xf>
    <xf numFmtId="0" fontId="6" fillId="0" borderId="1" xfId="1" applyFont="1" applyBorder="1" applyAlignment="1">
      <alignment horizontal="center" vertical="center" wrapText="1"/>
    </xf>
    <xf numFmtId="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3" xfId="0" applyFont="1" applyFill="1" applyBorder="1" applyAlignment="1">
      <alignment horizontal="center" vertical="center" wrapText="1"/>
    </xf>
    <xf numFmtId="4" fontId="6" fillId="2" borderId="3"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6" fillId="2" borderId="1" xfId="1" applyFont="1" applyFill="1" applyBorder="1" applyAlignment="1">
      <alignment horizontal="left" vertical="center" wrapText="1" indent="1"/>
    </xf>
    <xf numFmtId="0" fontId="6" fillId="2" borderId="1" xfId="1" applyFont="1" applyFill="1" applyBorder="1" applyAlignment="1">
      <alignment horizontal="center" vertical="center" wrapText="1"/>
    </xf>
    <xf numFmtId="0" fontId="2" fillId="0" borderId="3" xfId="0" applyFont="1" applyBorder="1" applyAlignment="1">
      <alignment horizontal="center" vertical="center"/>
    </xf>
    <xf numFmtId="0" fontId="6" fillId="2" borderId="4" xfId="1" applyFont="1" applyFill="1" applyBorder="1" applyAlignment="1">
      <alignment horizontal="left" vertical="center" wrapText="1" indent="1"/>
    </xf>
    <xf numFmtId="0" fontId="6" fillId="2" borderId="4" xfId="1" applyFont="1" applyFill="1" applyBorder="1" applyAlignment="1">
      <alignment horizontal="center" vertical="center" wrapText="1"/>
    </xf>
    <xf numFmtId="0" fontId="2" fillId="2" borderId="3" xfId="0" applyFont="1" applyFill="1" applyBorder="1" applyAlignment="1">
      <alignment horizontal="left" vertical="center" wrapText="1" indent="1"/>
    </xf>
    <xf numFmtId="4" fontId="2" fillId="2" borderId="3" xfId="0" applyNumberFormat="1" applyFont="1" applyFill="1" applyBorder="1" applyAlignment="1">
      <alignment horizontal="center" vertical="center" wrapText="1"/>
    </xf>
    <xf numFmtId="0" fontId="6" fillId="2" borderId="3" xfId="1" applyFont="1" applyFill="1" applyBorder="1" applyAlignment="1">
      <alignment horizontal="left" vertical="center" wrapText="1" indent="1"/>
    </xf>
    <xf numFmtId="0" fontId="6" fillId="2" borderId="3" xfId="1" applyFont="1" applyFill="1" applyBorder="1" applyAlignment="1">
      <alignment horizontal="center" vertical="center" wrapText="1"/>
    </xf>
    <xf numFmtId="0" fontId="2" fillId="0" borderId="4" xfId="0" applyFont="1" applyBorder="1" applyAlignment="1">
      <alignment horizontal="left" vertical="center" wrapText="1" indent="1"/>
    </xf>
    <xf numFmtId="0" fontId="2" fillId="0" borderId="4" xfId="0" applyFont="1" applyBorder="1" applyAlignment="1">
      <alignment horizontal="center" vertical="center" wrapText="1"/>
    </xf>
    <xf numFmtId="4" fontId="2" fillId="0" borderId="4" xfId="0" applyNumberFormat="1" applyFont="1" applyBorder="1" applyAlignment="1">
      <alignment horizontal="center" vertical="center" wrapText="1"/>
    </xf>
    <xf numFmtId="49" fontId="5" fillId="2" borderId="7"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4" fillId="2" borderId="0" xfId="0" applyNumberFormat="1" applyFont="1" applyFill="1" applyAlignment="1">
      <alignment horizontal="center" wrapText="1"/>
    </xf>
    <xf numFmtId="49" fontId="4" fillId="2" borderId="0" xfId="0" applyNumberFormat="1" applyFont="1" applyFill="1" applyAlignment="1">
      <alignment horizontal="center"/>
    </xf>
    <xf numFmtId="0" fontId="6" fillId="0" borderId="4" xfId="0" applyFont="1" applyBorder="1" applyAlignment="1">
      <alignment horizontal="left" vertical="center" wrapText="1" indent="1"/>
    </xf>
    <xf numFmtId="0" fontId="6" fillId="0" borderId="4" xfId="0" applyFont="1" applyBorder="1" applyAlignment="1">
      <alignment horizontal="center" vertical="center" wrapText="1"/>
    </xf>
    <xf numFmtId="4" fontId="6" fillId="0" borderId="4" xfId="0" applyNumberFormat="1" applyFont="1" applyBorder="1" applyAlignment="1">
      <alignment horizontal="center" vertical="center" wrapText="1"/>
    </xf>
    <xf numFmtId="4" fontId="6" fillId="0" borderId="4" xfId="1" applyNumberFormat="1" applyFont="1" applyBorder="1" applyAlignment="1">
      <alignment horizontal="center"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6" fillId="0" borderId="3" xfId="1" applyNumberFormat="1" applyFont="1" applyBorder="1" applyAlignment="1">
      <alignment horizontal="center" vertical="center" wrapText="1"/>
    </xf>
    <xf numFmtId="4" fontId="8" fillId="2" borderId="2" xfId="0" applyNumberFormat="1" applyFont="1" applyFill="1" applyBorder="1" applyAlignment="1">
      <alignment horizontal="center" vertical="center"/>
    </xf>
    <xf numFmtId="0" fontId="2" fillId="0" borderId="8" xfId="0" applyFont="1" applyBorder="1" applyAlignment="1">
      <alignment horizontal="center" vertical="center"/>
    </xf>
    <xf numFmtId="49" fontId="6" fillId="0" borderId="9" xfId="1" applyNumberFormat="1" applyFont="1" applyBorder="1" applyAlignment="1">
      <alignment horizontal="center" vertical="center" wrapText="1"/>
    </xf>
    <xf numFmtId="49" fontId="6" fillId="0" borderId="10" xfId="1" applyNumberFormat="1" applyFont="1" applyBorder="1" applyAlignment="1">
      <alignment horizontal="center" vertical="center" wrapText="1"/>
    </xf>
    <xf numFmtId="0" fontId="2" fillId="0" borderId="11" xfId="0" applyFont="1" applyBorder="1" applyAlignment="1">
      <alignment horizontal="center" vertical="center"/>
    </xf>
    <xf numFmtId="49" fontId="6" fillId="0" borderId="12" xfId="1" applyNumberFormat="1" applyFont="1" applyBorder="1" applyAlignment="1">
      <alignment horizontal="center" vertical="center" wrapText="1"/>
    </xf>
    <xf numFmtId="0" fontId="2" fillId="0" borderId="13" xfId="0" applyFont="1" applyBorder="1" applyAlignment="1">
      <alignment horizontal="center" vertical="center"/>
    </xf>
    <xf numFmtId="49" fontId="6" fillId="0" borderId="14" xfId="1" applyNumberFormat="1" applyFont="1" applyBorder="1" applyAlignment="1">
      <alignment horizontal="center" vertical="center" wrapText="1"/>
    </xf>
    <xf numFmtId="0" fontId="2" fillId="2" borderId="11" xfId="0" applyFont="1" applyFill="1" applyBorder="1" applyAlignment="1">
      <alignment horizontal="center" vertical="center"/>
    </xf>
    <xf numFmtId="49" fontId="6" fillId="2" borderId="10" xfId="1" applyNumberFormat="1"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showGridLines="0" tabSelected="1" topLeftCell="A57" zoomScale="70" zoomScaleNormal="70" zoomScaleSheetLayoutView="85" workbookViewId="0">
      <selection activeCell="B6" sqref="B6"/>
    </sheetView>
  </sheetViews>
  <sheetFormatPr defaultColWidth="9.09765625" defaultRowHeight="18" outlineLevelRow="1"/>
  <cols>
    <col min="1" max="1" width="5" style="8" bestFit="1" customWidth="1"/>
    <col min="2" max="2" width="107.8984375" style="10" bestFit="1" customWidth="1"/>
    <col min="3" max="3" width="25.69921875" style="11" customWidth="1"/>
    <col min="4" max="4" width="25.69921875" style="15" customWidth="1"/>
    <col min="5" max="5" width="25.69921875" style="13" customWidth="1"/>
    <col min="6" max="6" width="49.69921875" style="58" customWidth="1"/>
    <col min="7" max="7" width="9.09765625" style="7" customWidth="1"/>
    <col min="8" max="16384" width="9.09765625" style="7"/>
  </cols>
  <sheetData>
    <row r="1" spans="1:6" ht="39.75" customHeight="1" thickBot="1">
      <c r="A1" s="87" t="s">
        <v>67</v>
      </c>
      <c r="B1" s="88"/>
      <c r="C1" s="88"/>
      <c r="D1" s="88"/>
      <c r="E1" s="88"/>
      <c r="F1" s="89"/>
    </row>
    <row r="2" spans="1:6" s="5" customFormat="1" ht="28.5" customHeight="1" thickBot="1">
      <c r="A2" s="16" t="s">
        <v>25</v>
      </c>
      <c r="B2" s="17" t="s">
        <v>0</v>
      </c>
      <c r="C2" s="18" t="s">
        <v>27</v>
      </c>
      <c r="D2" s="17" t="s">
        <v>1</v>
      </c>
      <c r="E2" s="19" t="s">
        <v>2</v>
      </c>
      <c r="F2" s="55" t="s">
        <v>26</v>
      </c>
    </row>
    <row r="3" spans="1:6" s="1" customFormat="1" ht="38.25" customHeight="1" outlineLevel="1">
      <c r="A3" s="69">
        <v>1</v>
      </c>
      <c r="B3" s="60" t="s">
        <v>66</v>
      </c>
      <c r="C3" s="61">
        <v>1</v>
      </c>
      <c r="D3" s="62">
        <v>0</v>
      </c>
      <c r="E3" s="63">
        <f t="shared" ref="E3:E8" si="0">D3*C3</f>
        <v>0</v>
      </c>
      <c r="F3" s="70" t="s">
        <v>41</v>
      </c>
    </row>
    <row r="4" spans="1:6" s="1" customFormat="1" ht="102.75" customHeight="1" outlineLevel="1">
      <c r="A4" s="69">
        <v>2</v>
      </c>
      <c r="B4" s="60" t="s">
        <v>29</v>
      </c>
      <c r="C4" s="61">
        <v>1</v>
      </c>
      <c r="D4" s="62">
        <v>0</v>
      </c>
      <c r="E4" s="63">
        <f t="shared" si="0"/>
        <v>0</v>
      </c>
      <c r="F4" s="71"/>
    </row>
    <row r="5" spans="1:6" s="1" customFormat="1" ht="51" customHeight="1" outlineLevel="1">
      <c r="A5" s="72">
        <v>3</v>
      </c>
      <c r="B5" s="20" t="s">
        <v>37</v>
      </c>
      <c r="C5" s="64">
        <v>1</v>
      </c>
      <c r="D5" s="65">
        <v>0</v>
      </c>
      <c r="E5" s="21">
        <f t="shared" si="0"/>
        <v>0</v>
      </c>
      <c r="F5" s="71" t="s">
        <v>41</v>
      </c>
    </row>
    <row r="6" spans="1:6" s="1" customFormat="1" ht="48.75" customHeight="1" outlineLevel="1">
      <c r="A6" s="72">
        <v>4</v>
      </c>
      <c r="B6" s="20" t="s">
        <v>38</v>
      </c>
      <c r="C6" s="64">
        <v>1</v>
      </c>
      <c r="D6" s="65">
        <v>0</v>
      </c>
      <c r="E6" s="21">
        <f t="shared" si="0"/>
        <v>0</v>
      </c>
      <c r="F6" s="71"/>
    </row>
    <row r="7" spans="1:6" s="3" customFormat="1" ht="27" customHeight="1" outlineLevel="1">
      <c r="A7" s="72">
        <v>5</v>
      </c>
      <c r="B7" s="22" t="s">
        <v>21</v>
      </c>
      <c r="C7" s="36">
        <v>1</v>
      </c>
      <c r="D7" s="21">
        <v>0</v>
      </c>
      <c r="E7" s="21">
        <f t="shared" si="0"/>
        <v>0</v>
      </c>
      <c r="F7" s="73"/>
    </row>
    <row r="8" spans="1:6" s="2" customFormat="1" ht="31.5" customHeight="1" outlineLevel="1" thickBot="1">
      <c r="A8" s="74">
        <v>6</v>
      </c>
      <c r="B8" s="25" t="s">
        <v>62</v>
      </c>
      <c r="C8" s="66">
        <v>1</v>
      </c>
      <c r="D8" s="26">
        <v>0</v>
      </c>
      <c r="E8" s="67">
        <f t="shared" si="0"/>
        <v>0</v>
      </c>
      <c r="F8" s="75" t="s">
        <v>41</v>
      </c>
    </row>
    <row r="9" spans="1:6" s="1" customFormat="1" ht="30" customHeight="1" thickBot="1">
      <c r="A9" s="81" t="s">
        <v>23</v>
      </c>
      <c r="B9" s="82"/>
      <c r="C9" s="82"/>
      <c r="D9" s="83"/>
      <c r="E9" s="27">
        <f>SUM(E3:E8)</f>
        <v>0</v>
      </c>
      <c r="F9" s="56"/>
    </row>
    <row r="10" spans="1:6" s="2" customFormat="1" ht="84" customHeight="1" outlineLevel="1">
      <c r="A10" s="69">
        <v>7</v>
      </c>
      <c r="B10" s="52" t="s">
        <v>40</v>
      </c>
      <c r="C10" s="53">
        <v>3</v>
      </c>
      <c r="D10" s="54">
        <v>0</v>
      </c>
      <c r="E10" s="63">
        <f t="shared" ref="E10:E21" si="1">D10*C10</f>
        <v>0</v>
      </c>
      <c r="F10" s="70"/>
    </row>
    <row r="11" spans="1:6" s="2" customFormat="1" ht="66" customHeight="1" outlineLevel="1">
      <c r="A11" s="72">
        <v>8</v>
      </c>
      <c r="B11" s="20" t="s">
        <v>39</v>
      </c>
      <c r="C11" s="36">
        <v>6</v>
      </c>
      <c r="D11" s="34">
        <v>0</v>
      </c>
      <c r="E11" s="21">
        <f t="shared" si="1"/>
        <v>0</v>
      </c>
      <c r="F11" s="71"/>
    </row>
    <row r="12" spans="1:6" s="1" customFormat="1" ht="60" customHeight="1" outlineLevel="1">
      <c r="A12" s="72">
        <v>9</v>
      </c>
      <c r="B12" s="20" t="s">
        <v>45</v>
      </c>
      <c r="C12" s="33">
        <v>1</v>
      </c>
      <c r="D12" s="34">
        <v>0</v>
      </c>
      <c r="E12" s="21">
        <f t="shared" si="1"/>
        <v>0</v>
      </c>
      <c r="F12" s="71" t="s">
        <v>41</v>
      </c>
    </row>
    <row r="13" spans="1:6" s="3" customFormat="1" ht="42.75" customHeight="1" outlineLevel="1">
      <c r="A13" s="72">
        <v>10</v>
      </c>
      <c r="B13" s="20" t="s">
        <v>42</v>
      </c>
      <c r="C13" s="36">
        <v>1</v>
      </c>
      <c r="D13" s="21">
        <v>0</v>
      </c>
      <c r="E13" s="21">
        <f t="shared" si="1"/>
        <v>0</v>
      </c>
      <c r="F13" s="71" t="s">
        <v>41</v>
      </c>
    </row>
    <row r="14" spans="1:6" s="3" customFormat="1" ht="37.5" customHeight="1" outlineLevel="1">
      <c r="A14" s="69">
        <v>11</v>
      </c>
      <c r="B14" s="20" t="s">
        <v>44</v>
      </c>
      <c r="C14" s="36">
        <v>1</v>
      </c>
      <c r="D14" s="21">
        <v>0</v>
      </c>
      <c r="E14" s="21">
        <f t="shared" si="1"/>
        <v>0</v>
      </c>
      <c r="F14" s="71" t="s">
        <v>41</v>
      </c>
    </row>
    <row r="15" spans="1:6" s="1" customFormat="1" ht="84.75" customHeight="1" outlineLevel="1">
      <c r="A15" s="72">
        <v>12</v>
      </c>
      <c r="B15" s="20" t="s">
        <v>63</v>
      </c>
      <c r="C15" s="33">
        <v>1</v>
      </c>
      <c r="D15" s="34">
        <v>0</v>
      </c>
      <c r="E15" s="21">
        <f t="shared" si="1"/>
        <v>0</v>
      </c>
      <c r="F15" s="71"/>
    </row>
    <row r="16" spans="1:6" s="1" customFormat="1" ht="52.5" customHeight="1" outlineLevel="1">
      <c r="A16" s="72">
        <v>13</v>
      </c>
      <c r="B16" s="20" t="s">
        <v>46</v>
      </c>
      <c r="C16" s="33">
        <v>1</v>
      </c>
      <c r="D16" s="34">
        <v>0</v>
      </c>
      <c r="E16" s="21">
        <f t="shared" si="1"/>
        <v>0</v>
      </c>
      <c r="F16" s="71" t="s">
        <v>41</v>
      </c>
    </row>
    <row r="17" spans="1:6" s="3" customFormat="1" ht="36" customHeight="1" outlineLevel="1">
      <c r="A17" s="72">
        <v>14</v>
      </c>
      <c r="B17" s="20" t="s">
        <v>43</v>
      </c>
      <c r="C17" s="36">
        <v>1</v>
      </c>
      <c r="D17" s="21">
        <v>0</v>
      </c>
      <c r="E17" s="21">
        <f t="shared" si="1"/>
        <v>0</v>
      </c>
      <c r="F17" s="71" t="s">
        <v>41</v>
      </c>
    </row>
    <row r="18" spans="1:6" s="3" customFormat="1" ht="37.5" customHeight="1" outlineLevel="1">
      <c r="A18" s="69">
        <v>15</v>
      </c>
      <c r="B18" s="20" t="s">
        <v>47</v>
      </c>
      <c r="C18" s="36">
        <v>1</v>
      </c>
      <c r="D18" s="21">
        <v>0</v>
      </c>
      <c r="E18" s="21">
        <f t="shared" si="1"/>
        <v>0</v>
      </c>
      <c r="F18" s="71" t="s">
        <v>41</v>
      </c>
    </row>
    <row r="19" spans="1:6" s="3" customFormat="1" ht="135.75" customHeight="1" outlineLevel="1">
      <c r="A19" s="69">
        <v>16</v>
      </c>
      <c r="B19" s="20" t="s">
        <v>64</v>
      </c>
      <c r="C19" s="35">
        <v>1</v>
      </c>
      <c r="D19" s="34">
        <v>0</v>
      </c>
      <c r="E19" s="21">
        <f t="shared" si="1"/>
        <v>0</v>
      </c>
      <c r="F19" s="71"/>
    </row>
    <row r="20" spans="1:6" s="1" customFormat="1" ht="54" customHeight="1" outlineLevel="1">
      <c r="A20" s="72">
        <v>17</v>
      </c>
      <c r="B20" s="20" t="s">
        <v>48</v>
      </c>
      <c r="C20" s="33">
        <v>1</v>
      </c>
      <c r="D20" s="34">
        <v>0</v>
      </c>
      <c r="E20" s="21">
        <f t="shared" si="1"/>
        <v>0</v>
      </c>
      <c r="F20" s="71" t="s">
        <v>41</v>
      </c>
    </row>
    <row r="21" spans="1:6" s="1" customFormat="1" ht="117.75" customHeight="1" outlineLevel="1" thickBot="1">
      <c r="A21" s="72">
        <v>18</v>
      </c>
      <c r="B21" s="20" t="s">
        <v>30</v>
      </c>
      <c r="C21" s="36">
        <v>1</v>
      </c>
      <c r="D21" s="34">
        <v>0</v>
      </c>
      <c r="E21" s="21">
        <f t="shared" si="1"/>
        <v>0</v>
      </c>
      <c r="F21" s="71"/>
    </row>
    <row r="22" spans="1:6" s="1" customFormat="1" ht="30" customHeight="1" thickBot="1">
      <c r="A22" s="81" t="s">
        <v>24</v>
      </c>
      <c r="B22" s="82"/>
      <c r="C22" s="82"/>
      <c r="D22" s="83"/>
      <c r="E22" s="27">
        <f>SUM(E10:E21)</f>
        <v>0</v>
      </c>
      <c r="F22" s="56"/>
    </row>
    <row r="23" spans="1:6" s="1" customFormat="1" ht="30" customHeight="1" outlineLevel="1">
      <c r="A23" s="76">
        <v>19</v>
      </c>
      <c r="B23" s="37" t="s">
        <v>31</v>
      </c>
      <c r="C23" s="4">
        <v>4</v>
      </c>
      <c r="D23" s="32">
        <v>0</v>
      </c>
      <c r="E23" s="24">
        <f t="shared" ref="E23:E32" si="2">D23*C23</f>
        <v>0</v>
      </c>
      <c r="F23" s="77"/>
    </row>
    <row r="24" spans="1:6" s="1" customFormat="1" ht="30" customHeight="1" outlineLevel="1">
      <c r="A24" s="76">
        <v>20</v>
      </c>
      <c r="B24" s="37" t="s">
        <v>5</v>
      </c>
      <c r="C24" s="4">
        <v>3</v>
      </c>
      <c r="D24" s="32">
        <v>0</v>
      </c>
      <c r="E24" s="24">
        <f t="shared" si="2"/>
        <v>0</v>
      </c>
      <c r="F24" s="77"/>
    </row>
    <row r="25" spans="1:6" s="1" customFormat="1" ht="30" customHeight="1" outlineLevel="1">
      <c r="A25" s="76">
        <v>21</v>
      </c>
      <c r="B25" s="37" t="s">
        <v>6</v>
      </c>
      <c r="C25" s="35">
        <v>750</v>
      </c>
      <c r="D25" s="34">
        <v>0</v>
      </c>
      <c r="E25" s="24">
        <f t="shared" si="2"/>
        <v>0</v>
      </c>
      <c r="F25" s="77"/>
    </row>
    <row r="26" spans="1:6" s="1" customFormat="1" ht="30" customHeight="1" outlineLevel="1">
      <c r="A26" s="76">
        <v>22</v>
      </c>
      <c r="B26" s="37" t="s">
        <v>7</v>
      </c>
      <c r="C26" s="41">
        <v>300</v>
      </c>
      <c r="D26" s="32">
        <v>0</v>
      </c>
      <c r="E26" s="24">
        <f t="shared" si="2"/>
        <v>0</v>
      </c>
      <c r="F26" s="77"/>
    </row>
    <row r="27" spans="1:6" s="2" customFormat="1" ht="30" customHeight="1" outlineLevel="1">
      <c r="A27" s="76">
        <v>23</v>
      </c>
      <c r="B27" s="31" t="s">
        <v>4</v>
      </c>
      <c r="C27" s="23">
        <v>1</v>
      </c>
      <c r="D27" s="32">
        <v>0</v>
      </c>
      <c r="E27" s="24">
        <f t="shared" si="2"/>
        <v>0</v>
      </c>
      <c r="F27" s="77" t="s">
        <v>49</v>
      </c>
    </row>
    <row r="28" spans="1:6" s="1" customFormat="1" ht="30" customHeight="1" outlineLevel="1">
      <c r="A28" s="76">
        <v>24</v>
      </c>
      <c r="B28" s="37" t="s">
        <v>8</v>
      </c>
      <c r="C28" s="42">
        <v>1</v>
      </c>
      <c r="D28" s="34">
        <v>0</v>
      </c>
      <c r="E28" s="21">
        <f t="shared" si="2"/>
        <v>0</v>
      </c>
      <c r="F28" s="77" t="s">
        <v>50</v>
      </c>
    </row>
    <row r="29" spans="1:6" s="1" customFormat="1" ht="30" customHeight="1" outlineLevel="1">
      <c r="A29" s="76">
        <v>25</v>
      </c>
      <c r="B29" s="37" t="s">
        <v>9</v>
      </c>
      <c r="C29" s="42">
        <v>1</v>
      </c>
      <c r="D29" s="34">
        <v>0</v>
      </c>
      <c r="E29" s="21">
        <f t="shared" si="2"/>
        <v>0</v>
      </c>
      <c r="F29" s="77" t="s">
        <v>51</v>
      </c>
    </row>
    <row r="30" spans="1:6" s="3" customFormat="1" ht="30" customHeight="1" outlineLevel="1">
      <c r="A30" s="76">
        <v>26</v>
      </c>
      <c r="B30" s="22" t="s">
        <v>53</v>
      </c>
      <c r="C30" s="35">
        <v>1</v>
      </c>
      <c r="D30" s="34">
        <v>0</v>
      </c>
      <c r="E30" s="24">
        <f t="shared" si="2"/>
        <v>0</v>
      </c>
      <c r="F30" s="71" t="s">
        <v>54</v>
      </c>
    </row>
    <row r="31" spans="1:6" s="1" customFormat="1" ht="30" customHeight="1" outlineLevel="1">
      <c r="A31" s="76">
        <v>27</v>
      </c>
      <c r="B31" s="22" t="s">
        <v>19</v>
      </c>
      <c r="C31" s="42">
        <v>1</v>
      </c>
      <c r="D31" s="34">
        <v>0</v>
      </c>
      <c r="E31" s="21">
        <f t="shared" si="2"/>
        <v>0</v>
      </c>
      <c r="F31" s="77" t="s">
        <v>52</v>
      </c>
    </row>
    <row r="32" spans="1:6" s="1" customFormat="1" ht="30" customHeight="1" outlineLevel="1" thickBot="1">
      <c r="A32" s="76">
        <v>28</v>
      </c>
      <c r="B32" s="38" t="s">
        <v>55</v>
      </c>
      <c r="C32" s="45">
        <v>1</v>
      </c>
      <c r="D32" s="26">
        <v>0</v>
      </c>
      <c r="E32" s="21">
        <f t="shared" si="2"/>
        <v>0</v>
      </c>
      <c r="F32" s="71" t="s">
        <v>56</v>
      </c>
    </row>
    <row r="33" spans="1:6" s="1" customFormat="1" ht="30" customHeight="1" thickBot="1">
      <c r="A33" s="81" t="s">
        <v>3</v>
      </c>
      <c r="B33" s="82"/>
      <c r="C33" s="82"/>
      <c r="D33" s="83"/>
      <c r="E33" s="27">
        <f>SUM(E23:E32)</f>
        <v>0</v>
      </c>
      <c r="F33" s="56"/>
    </row>
    <row r="34" spans="1:6" s="1" customFormat="1" ht="41.4" outlineLevel="1">
      <c r="A34" s="78">
        <v>29</v>
      </c>
      <c r="B34" s="46" t="s">
        <v>32</v>
      </c>
      <c r="C34" s="47">
        <v>1</v>
      </c>
      <c r="D34" s="29">
        <v>0</v>
      </c>
      <c r="E34" s="24">
        <f t="shared" ref="E34:E39" si="3">D34*C34</f>
        <v>0</v>
      </c>
      <c r="F34" s="77"/>
    </row>
    <row r="35" spans="1:6" s="3" customFormat="1" ht="30" customHeight="1" outlineLevel="1">
      <c r="A35" s="4">
        <v>30</v>
      </c>
      <c r="B35" s="20" t="s">
        <v>22</v>
      </c>
      <c r="C35" s="33">
        <v>1</v>
      </c>
      <c r="D35" s="21">
        <v>0</v>
      </c>
      <c r="E35" s="24">
        <f t="shared" si="3"/>
        <v>0</v>
      </c>
      <c r="F35" s="71"/>
    </row>
    <row r="36" spans="1:6" s="1" customFormat="1" ht="30" customHeight="1" outlineLevel="1">
      <c r="A36" s="4">
        <v>31</v>
      </c>
      <c r="B36" s="20" t="s">
        <v>11</v>
      </c>
      <c r="C36" s="44">
        <v>1</v>
      </c>
      <c r="D36" s="32">
        <v>0</v>
      </c>
      <c r="E36" s="24">
        <f t="shared" si="3"/>
        <v>0</v>
      </c>
      <c r="F36" s="77"/>
    </row>
    <row r="37" spans="1:6" s="1" customFormat="1" ht="30" customHeight="1" outlineLevel="1">
      <c r="A37" s="79">
        <v>32</v>
      </c>
      <c r="B37" s="31" t="s">
        <v>12</v>
      </c>
      <c r="C37" s="23">
        <v>40</v>
      </c>
      <c r="D37" s="32">
        <v>0</v>
      </c>
      <c r="E37" s="24">
        <f t="shared" si="3"/>
        <v>0</v>
      </c>
      <c r="F37" s="77"/>
    </row>
    <row r="38" spans="1:6" s="3" customFormat="1" ht="30" customHeight="1" outlineLevel="1">
      <c r="A38" s="78">
        <v>33</v>
      </c>
      <c r="B38" s="37" t="s">
        <v>13</v>
      </c>
      <c r="C38" s="4">
        <v>2</v>
      </c>
      <c r="D38" s="32">
        <v>0</v>
      </c>
      <c r="E38" s="24">
        <f t="shared" si="3"/>
        <v>0</v>
      </c>
      <c r="F38" s="77"/>
    </row>
    <row r="39" spans="1:6" s="1" customFormat="1" ht="30" customHeight="1" outlineLevel="1" thickBot="1">
      <c r="A39" s="79">
        <v>34</v>
      </c>
      <c r="B39" s="48" t="s">
        <v>14</v>
      </c>
      <c r="C39" s="39">
        <v>1</v>
      </c>
      <c r="D39" s="49">
        <v>0</v>
      </c>
      <c r="E39" s="24">
        <f t="shared" si="3"/>
        <v>0</v>
      </c>
      <c r="F39" s="77"/>
    </row>
    <row r="40" spans="1:6" s="1" customFormat="1" ht="30" customHeight="1" thickBot="1">
      <c r="A40" s="81" t="s">
        <v>10</v>
      </c>
      <c r="B40" s="82"/>
      <c r="C40" s="82"/>
      <c r="D40" s="83"/>
      <c r="E40" s="27">
        <f>SUM(E34:E39)</f>
        <v>0</v>
      </c>
      <c r="F40" s="56"/>
    </row>
    <row r="41" spans="1:6" s="1" customFormat="1" ht="74.25" customHeight="1" outlineLevel="1">
      <c r="A41" s="78">
        <v>35</v>
      </c>
      <c r="B41" s="28" t="s">
        <v>59</v>
      </c>
      <c r="C41" s="47">
        <v>1</v>
      </c>
      <c r="D41" s="30">
        <v>0</v>
      </c>
      <c r="E41" s="24">
        <f>D41*C41</f>
        <v>0</v>
      </c>
      <c r="F41" s="77"/>
    </row>
    <row r="42" spans="1:6" s="1" customFormat="1" ht="29.25" customHeight="1" outlineLevel="1">
      <c r="A42" s="76">
        <v>36</v>
      </c>
      <c r="B42" s="43" t="s">
        <v>16</v>
      </c>
      <c r="C42" s="44">
        <v>1</v>
      </c>
      <c r="D42" s="24">
        <v>0</v>
      </c>
      <c r="E42" s="24">
        <f>D42*C42</f>
        <v>0</v>
      </c>
      <c r="F42" s="77"/>
    </row>
    <row r="43" spans="1:6" s="1" customFormat="1" ht="39" customHeight="1" outlineLevel="1">
      <c r="A43" s="80">
        <v>37</v>
      </c>
      <c r="B43" s="50" t="s">
        <v>58</v>
      </c>
      <c r="C43" s="51">
        <v>3</v>
      </c>
      <c r="D43" s="40">
        <v>0</v>
      </c>
      <c r="E43" s="24">
        <f>D43*C43</f>
        <v>0</v>
      </c>
      <c r="F43" s="77"/>
    </row>
    <row r="44" spans="1:6" s="3" customFormat="1" ht="27" customHeight="1" outlineLevel="1" thickBot="1">
      <c r="A44" s="76">
        <v>38</v>
      </c>
      <c r="B44" s="31" t="s">
        <v>60</v>
      </c>
      <c r="C44" s="4">
        <v>2</v>
      </c>
      <c r="D44" s="32">
        <v>0</v>
      </c>
      <c r="E44" s="24">
        <f>D44*C44</f>
        <v>0</v>
      </c>
      <c r="F44" s="77"/>
    </row>
    <row r="45" spans="1:6" s="1" customFormat="1" ht="30" customHeight="1" thickBot="1">
      <c r="A45" s="81" t="s">
        <v>15</v>
      </c>
      <c r="B45" s="82"/>
      <c r="C45" s="82"/>
      <c r="D45" s="83"/>
      <c r="E45" s="27">
        <f>SUM(E41:E44)</f>
        <v>0</v>
      </c>
      <c r="F45" s="56"/>
    </row>
    <row r="46" spans="1:6" s="2" customFormat="1" ht="129" customHeight="1" outlineLevel="1" thickBot="1">
      <c r="A46" s="78">
        <v>39</v>
      </c>
      <c r="B46" s="52" t="s">
        <v>28</v>
      </c>
      <c r="C46" s="53">
        <v>1</v>
      </c>
      <c r="D46" s="54">
        <v>0</v>
      </c>
      <c r="E46" s="21">
        <f>D46*C46</f>
        <v>0</v>
      </c>
      <c r="F46" s="71" t="s">
        <v>57</v>
      </c>
    </row>
    <row r="47" spans="1:6" s="1" customFormat="1" ht="30" customHeight="1" thickBot="1">
      <c r="A47" s="81" t="s">
        <v>61</v>
      </c>
      <c r="B47" s="82"/>
      <c r="C47" s="82"/>
      <c r="D47" s="83"/>
      <c r="E47" s="27">
        <f>SUM(E46:E46)</f>
        <v>0</v>
      </c>
      <c r="F47" s="56"/>
    </row>
    <row r="48" spans="1:6" s="3" customFormat="1" ht="83.25" customHeight="1" outlineLevel="1">
      <c r="A48" s="78">
        <v>40</v>
      </c>
      <c r="B48" s="28" t="s">
        <v>33</v>
      </c>
      <c r="C48" s="6">
        <v>3</v>
      </c>
      <c r="D48" s="30">
        <v>0</v>
      </c>
      <c r="E48" s="24">
        <f t="shared" ref="E48:E54" si="4">D48*C48</f>
        <v>0</v>
      </c>
      <c r="F48" s="77"/>
    </row>
    <row r="49" spans="1:6" s="3" customFormat="1" ht="27.6" outlineLevel="1">
      <c r="A49" s="76">
        <v>41</v>
      </c>
      <c r="B49" s="31" t="s">
        <v>34</v>
      </c>
      <c r="C49" s="23">
        <v>1</v>
      </c>
      <c r="D49" s="24">
        <v>0</v>
      </c>
      <c r="E49" s="24">
        <f t="shared" si="4"/>
        <v>0</v>
      </c>
      <c r="F49" s="77"/>
    </row>
    <row r="50" spans="1:6" s="3" customFormat="1" ht="27.6" outlineLevel="1">
      <c r="A50" s="76">
        <v>42</v>
      </c>
      <c r="B50" s="31" t="s">
        <v>35</v>
      </c>
      <c r="C50" s="23">
        <v>1</v>
      </c>
      <c r="D50" s="24">
        <v>0</v>
      </c>
      <c r="E50" s="24">
        <f t="shared" si="4"/>
        <v>0</v>
      </c>
      <c r="F50" s="77"/>
    </row>
    <row r="51" spans="1:6" s="3" customFormat="1" ht="41.4" outlineLevel="1">
      <c r="A51" s="76">
        <v>43</v>
      </c>
      <c r="B51" s="31" t="s">
        <v>36</v>
      </c>
      <c r="C51" s="23">
        <v>1</v>
      </c>
      <c r="D51" s="24">
        <v>0</v>
      </c>
      <c r="E51" s="24">
        <f t="shared" si="4"/>
        <v>0</v>
      </c>
      <c r="F51" s="77"/>
    </row>
    <row r="52" spans="1:6" s="3" customFormat="1" ht="27" customHeight="1" outlineLevel="1">
      <c r="A52" s="76">
        <v>44</v>
      </c>
      <c r="B52" s="22" t="s">
        <v>20</v>
      </c>
      <c r="C52" s="36">
        <v>1</v>
      </c>
      <c r="D52" s="21">
        <v>0</v>
      </c>
      <c r="E52" s="21">
        <f t="shared" si="4"/>
        <v>0</v>
      </c>
      <c r="F52" s="71"/>
    </row>
    <row r="53" spans="1:6" s="3" customFormat="1" ht="50.25" customHeight="1" outlineLevel="1">
      <c r="A53" s="76">
        <v>45</v>
      </c>
      <c r="B53" s="20" t="s">
        <v>65</v>
      </c>
      <c r="C53" s="42">
        <v>1</v>
      </c>
      <c r="D53" s="34">
        <v>0</v>
      </c>
      <c r="E53" s="21">
        <f t="shared" si="4"/>
        <v>0</v>
      </c>
      <c r="F53" s="71"/>
    </row>
    <row r="54" spans="1:6" s="3" customFormat="1" ht="31.5" customHeight="1" outlineLevel="1" thickBot="1">
      <c r="A54" s="76">
        <v>46</v>
      </c>
      <c r="B54" s="25" t="s">
        <v>14</v>
      </c>
      <c r="C54" s="39">
        <v>1</v>
      </c>
      <c r="D54" s="26">
        <v>0</v>
      </c>
      <c r="E54" s="24">
        <f t="shared" si="4"/>
        <v>0</v>
      </c>
      <c r="F54" s="77"/>
    </row>
    <row r="55" spans="1:6" s="1" customFormat="1" ht="30" customHeight="1" outlineLevel="1" thickBot="1">
      <c r="A55" s="81" t="s">
        <v>17</v>
      </c>
      <c r="B55" s="82"/>
      <c r="C55" s="82"/>
      <c r="D55" s="83"/>
      <c r="E55" s="27">
        <f>SUM(E48:E54)</f>
        <v>0</v>
      </c>
      <c r="F55" s="56"/>
    </row>
    <row r="56" spans="1:6" ht="30" customHeight="1" thickBot="1">
      <c r="A56" s="84" t="s">
        <v>18</v>
      </c>
      <c r="B56" s="85"/>
      <c r="C56" s="85"/>
      <c r="D56" s="86"/>
      <c r="E56" s="68">
        <f>E9+E22+E33+E40+E45+E47+E55</f>
        <v>0</v>
      </c>
      <c r="F56" s="57"/>
    </row>
    <row r="57" spans="1:6" s="9" customFormat="1" ht="28.35" customHeight="1">
      <c r="A57" s="8"/>
      <c r="B57" s="10"/>
      <c r="C57" s="11"/>
      <c r="D57" s="12"/>
      <c r="E57" s="13"/>
      <c r="F57" s="58"/>
    </row>
    <row r="58" spans="1:6" s="9" customFormat="1">
      <c r="A58" s="8"/>
      <c r="B58" s="10"/>
      <c r="C58" s="11"/>
      <c r="D58" s="12"/>
      <c r="E58" s="13"/>
      <c r="F58" s="58"/>
    </row>
    <row r="59" spans="1:6" s="9" customFormat="1">
      <c r="A59" s="8"/>
      <c r="B59" s="10"/>
      <c r="C59" s="11"/>
      <c r="D59" s="12"/>
      <c r="E59" s="13"/>
      <c r="F59" s="58"/>
    </row>
    <row r="60" spans="1:6" s="9" customFormat="1">
      <c r="A60" s="8"/>
      <c r="B60" s="10"/>
      <c r="C60" s="11"/>
      <c r="D60" s="12"/>
      <c r="E60" s="13"/>
      <c r="F60" s="58"/>
    </row>
    <row r="61" spans="1:6" s="9" customFormat="1">
      <c r="A61" s="8"/>
      <c r="B61" s="10"/>
      <c r="C61" s="11"/>
      <c r="D61" s="12"/>
      <c r="E61" s="13"/>
      <c r="F61" s="58"/>
    </row>
    <row r="62" spans="1:6" s="9" customFormat="1">
      <c r="A62" s="8"/>
      <c r="B62" s="10"/>
      <c r="C62" s="11"/>
      <c r="D62" s="12"/>
      <c r="E62" s="13"/>
      <c r="F62" s="58"/>
    </row>
    <row r="63" spans="1:6" s="9" customFormat="1">
      <c r="A63" s="8"/>
      <c r="B63" s="10"/>
      <c r="C63" s="11"/>
      <c r="D63" s="12"/>
      <c r="E63" s="13"/>
      <c r="F63" s="58"/>
    </row>
    <row r="64" spans="1:6" s="9" customFormat="1">
      <c r="A64" s="8"/>
      <c r="B64" s="10"/>
      <c r="C64" s="11"/>
      <c r="D64" s="12"/>
      <c r="E64" s="13"/>
      <c r="F64" s="58"/>
    </row>
    <row r="65" spans="1:7" s="9" customFormat="1">
      <c r="A65" s="8"/>
      <c r="B65" s="10"/>
      <c r="C65" s="11"/>
      <c r="D65" s="12"/>
      <c r="E65" s="13"/>
      <c r="F65" s="58"/>
    </row>
    <row r="66" spans="1:7" s="9" customFormat="1">
      <c r="A66" s="8"/>
      <c r="B66" s="10"/>
      <c r="C66" s="11"/>
      <c r="D66" s="12"/>
      <c r="E66" s="13"/>
      <c r="F66" s="58"/>
    </row>
    <row r="67" spans="1:7" s="9" customFormat="1">
      <c r="A67" s="8"/>
      <c r="B67" s="10"/>
      <c r="C67" s="11"/>
      <c r="D67" s="12"/>
      <c r="E67" s="13"/>
      <c r="F67" s="58"/>
    </row>
    <row r="68" spans="1:7" s="9" customFormat="1">
      <c r="A68" s="8"/>
      <c r="B68" s="10"/>
      <c r="C68" s="11"/>
      <c r="D68" s="12"/>
      <c r="E68" s="13"/>
      <c r="F68" s="58"/>
    </row>
    <row r="69" spans="1:7" s="9" customFormat="1">
      <c r="A69" s="8"/>
      <c r="B69" s="10"/>
      <c r="C69" s="11"/>
      <c r="D69" s="12"/>
      <c r="E69" s="13"/>
      <c r="F69" s="58"/>
    </row>
    <row r="70" spans="1:7" s="9" customFormat="1">
      <c r="A70" s="8"/>
      <c r="B70" s="10"/>
      <c r="C70" s="11"/>
      <c r="D70" s="12"/>
      <c r="E70" s="13"/>
      <c r="F70" s="58"/>
    </row>
    <row r="71" spans="1:7" s="9" customFormat="1">
      <c r="A71" s="8"/>
      <c r="B71" s="10"/>
      <c r="C71" s="11"/>
      <c r="D71" s="12"/>
      <c r="E71" s="13"/>
      <c r="F71" s="58"/>
    </row>
    <row r="72" spans="1:7" s="9" customFormat="1">
      <c r="A72" s="8"/>
      <c r="B72" s="10"/>
      <c r="C72" s="11"/>
      <c r="D72" s="12"/>
      <c r="E72" s="13"/>
      <c r="F72" s="58"/>
    </row>
    <row r="73" spans="1:7" s="9" customFormat="1">
      <c r="A73" s="8"/>
      <c r="B73" s="10"/>
      <c r="C73" s="11"/>
      <c r="D73" s="12"/>
      <c r="E73" s="13"/>
      <c r="F73" s="58"/>
    </row>
    <row r="74" spans="1:7" s="9" customFormat="1">
      <c r="A74" s="8"/>
      <c r="B74" s="10"/>
      <c r="C74" s="11"/>
      <c r="D74" s="12"/>
      <c r="E74" s="13"/>
      <c r="F74" s="58"/>
    </row>
    <row r="75" spans="1:7" s="9" customFormat="1">
      <c r="A75" s="8"/>
      <c r="B75" s="10"/>
      <c r="C75" s="11"/>
      <c r="D75" s="12"/>
      <c r="E75" s="13"/>
      <c r="F75" s="58"/>
      <c r="G75" s="7"/>
    </row>
    <row r="76" spans="1:7" s="9" customFormat="1">
      <c r="A76" s="8"/>
      <c r="B76" s="10"/>
      <c r="C76" s="11"/>
      <c r="D76" s="12"/>
      <c r="E76" s="13"/>
      <c r="F76" s="58"/>
      <c r="G76" s="7"/>
    </row>
    <row r="77" spans="1:7" s="9" customFormat="1">
      <c r="A77" s="8"/>
      <c r="B77" s="10"/>
      <c r="C77" s="11"/>
      <c r="D77" s="12"/>
      <c r="E77" s="13"/>
      <c r="F77" s="58"/>
      <c r="G77" s="7"/>
    </row>
    <row r="78" spans="1:7" s="9" customFormat="1">
      <c r="A78" s="8"/>
      <c r="B78" s="10"/>
      <c r="C78" s="11"/>
      <c r="D78" s="12"/>
      <c r="E78" s="13"/>
      <c r="F78" s="58"/>
      <c r="G78" s="7"/>
    </row>
    <row r="79" spans="1:7" s="9" customFormat="1">
      <c r="A79" s="8"/>
      <c r="B79" s="7"/>
      <c r="C79" s="7"/>
      <c r="D79" s="12"/>
      <c r="E79" s="14"/>
      <c r="F79" s="59"/>
      <c r="G79" s="7"/>
    </row>
    <row r="80" spans="1:7" s="9" customFormat="1">
      <c r="A80" s="8"/>
      <c r="B80" s="7"/>
      <c r="C80" s="7"/>
      <c r="D80" s="12"/>
      <c r="E80" s="14"/>
      <c r="F80" s="59"/>
      <c r="G80" s="7"/>
    </row>
    <row r="81" spans="1:7" s="9" customFormat="1">
      <c r="A81" s="8"/>
      <c r="B81" s="7"/>
      <c r="C81" s="7"/>
      <c r="D81" s="12"/>
      <c r="E81" s="14"/>
      <c r="F81" s="59"/>
      <c r="G81" s="7"/>
    </row>
  </sheetData>
  <mergeCells count="9">
    <mergeCell ref="A47:D47"/>
    <mergeCell ref="A55:D55"/>
    <mergeCell ref="A56:D56"/>
    <mergeCell ref="A1:F1"/>
    <mergeCell ref="A9:D9"/>
    <mergeCell ref="A22:D22"/>
    <mergeCell ref="A33:D33"/>
    <mergeCell ref="A40:D40"/>
    <mergeCell ref="A45:D45"/>
  </mergeCells>
  <printOptions horizontalCentered="1" verticalCentered="1"/>
  <pageMargins left="0" right="0" top="0" bottom="0" header="0" footer="0"/>
  <pageSetup paperSize="9" scale="50" orientation="landscape" r:id="rId1"/>
  <rowBreaks count="1" manualBreakCount="1">
    <brk id="54"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T.ŞARTNAME</vt:lpstr>
      <vt:lpstr>T.ŞARTNAME!Yazdırma_Alanı</vt:lpstr>
      <vt:lpstr>T.ŞARTNAME!Yazdırma_Başlıkları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Türkiye İhracatçılar Meclisi</dc:creator>
  <cp:lastModifiedBy>Zeynep Akpınar</cp:lastModifiedBy>
  <dcterms:created xsi:type="dcterms:W3CDTF">2024-11-26T08:28:34Z</dcterms:created>
  <dcterms:modified xsi:type="dcterms:W3CDTF">2025-11-10T07:35:57Z</dcterms:modified>
</cp:coreProperties>
</file>