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ysekara\AppData\Local\Microsoft\Windows\INetCache\Content.Outlook\TG0ITAC9\"/>
    </mc:Choice>
  </mc:AlternateContent>
  <xr:revisionPtr revIDLastSave="0" documentId="13_ncr:1_{A5300E7D-F9D3-4734-8BD0-DFE403CF0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ans Teknik Şartname" sheetId="11" r:id="rId1"/>
  </sheets>
  <definedNames>
    <definedName name="_xlnm.Print_Area" localSheetId="0">'Ajans Teknik Şartname'!#REF!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11" l="1"/>
  <c r="A63" i="11"/>
  <c r="A64" i="11"/>
  <c r="A65" i="11"/>
  <c r="A66" i="11"/>
  <c r="A67" i="11"/>
  <c r="A68" i="11"/>
  <c r="G62" i="11"/>
  <c r="G48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G55" i="11"/>
  <c r="A42" i="11" l="1"/>
  <c r="A43" i="11"/>
  <c r="G14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4" i="11"/>
  <c r="A45" i="11"/>
  <c r="A46" i="11"/>
  <c r="A47" i="11"/>
  <c r="G42" i="11" l="1"/>
  <c r="A12" i="11"/>
  <c r="A13" i="11"/>
  <c r="A8" i="11"/>
  <c r="A9" i="11"/>
  <c r="A10" i="11"/>
  <c r="A11" i="11"/>
  <c r="A5" i="11" l="1"/>
  <c r="A6" i="11"/>
  <c r="A7" i="11"/>
  <c r="G45" i="11"/>
  <c r="G43" i="11"/>
  <c r="G44" i="11"/>
  <c r="G52" i="11"/>
  <c r="G4" i="11"/>
  <c r="G5" i="11"/>
  <c r="G6" i="11"/>
  <c r="G7" i="11"/>
  <c r="G8" i="11"/>
  <c r="G9" i="11"/>
  <c r="G10" i="11"/>
  <c r="G15" i="11"/>
  <c r="G16" i="11"/>
  <c r="G17" i="11"/>
  <c r="G18" i="11"/>
  <c r="G19" i="11"/>
  <c r="G20" i="11"/>
  <c r="G21" i="11"/>
  <c r="G22" i="11"/>
  <c r="G23" i="11"/>
  <c r="G24" i="11"/>
  <c r="G27" i="11"/>
  <c r="G28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7" i="11"/>
  <c r="G49" i="11"/>
  <c r="G51" i="11"/>
  <c r="G60" i="11"/>
  <c r="G11" i="11"/>
  <c r="G61" i="11"/>
  <c r="A4" i="11"/>
  <c r="A3" i="11"/>
  <c r="G56" i="11"/>
  <c r="G50" i="11"/>
  <c r="G29" i="11" l="1"/>
  <c r="G63" i="11" l="1"/>
  <c r="G26" i="11" l="1"/>
  <c r="G12" i="11"/>
  <c r="G13" i="11"/>
  <c r="G58" i="11"/>
  <c r="G25" i="11"/>
  <c r="G59" i="11"/>
  <c r="G57" i="11"/>
  <c r="G68" i="11"/>
  <c r="G66" i="11"/>
  <c r="G65" i="11"/>
  <c r="G64" i="11"/>
  <c r="G67" i="11"/>
  <c r="G53" i="11"/>
  <c r="G54" i="11"/>
  <c r="G46" i="11"/>
  <c r="G3" i="11" l="1"/>
  <c r="G69" i="11" s="1"/>
</calcChain>
</file>

<file path=xl/sharedStrings.xml><?xml version="1.0" encoding="utf-8"?>
<sst xmlns="http://schemas.openxmlformats.org/spreadsheetml/2006/main" count="136" uniqueCount="133">
  <si>
    <t>A3 Yatay</t>
  </si>
  <si>
    <t>A4 Yatay</t>
  </si>
  <si>
    <t xml:space="preserve">TÜRKİYE İHRACATÇILAR MECLİSİ DELEGELER BULUŞMASI AJANS HİZMET ŞARTNAMESİ </t>
  </si>
  <si>
    <t>Dijital Değil İse Görsel Uygulama İle</t>
  </si>
  <si>
    <t>Truss Sistemi Kurulacaktır (Otelin Durumuna Göre Netleştirilecektir)</t>
  </si>
  <si>
    <t>Konuşmacı, Molalar, Paneller, Konser Vb.</t>
  </si>
  <si>
    <t/>
  </si>
  <si>
    <t>Programa Uygun Reji Masası</t>
  </si>
  <si>
    <t>Organizasyon Takibi İçin Transferde Kullanılacaktır.</t>
  </si>
  <si>
    <t>(Hoş Geldin Mektubu, Oda Kartı Kabı, Rahatsız Etmeyin Kartı, Program)</t>
  </si>
  <si>
    <t>*350 KWA mobil jeneratör kiralama</t>
  </si>
  <si>
    <t>GENEL TOPLAM (KDV HARİÇTİR)</t>
  </si>
  <si>
    <t>30x45 cm sopalı Türk Bayrağı</t>
  </si>
  <si>
    <t>*Yönetici Ekip ve Diğer Görevli Ekiplerin İaşe Masrafları 
(Konaklama,Ulaşım,Transfer,Yeme-İçme vb.)</t>
  </si>
  <si>
    <r>
      <t xml:space="preserve">Alternatifler Beklenmektedir.
</t>
    </r>
    <r>
      <rPr>
        <b/>
        <i/>
        <sz val="12"/>
        <rFont val="Times New Roman"/>
        <family val="1"/>
        <charset val="162"/>
      </rPr>
      <t>(Ulaşım+Transfer +Stopaj Dahil - Konaklama Hariçtir.)</t>
    </r>
  </si>
  <si>
    <t>1 Günlük Alternatifli Tur Programı. (Otobüs Başı Birim Fiyat Beklenmektedir.)</t>
  </si>
  <si>
    <t>Araç başına teklif beklenmektedir.</t>
  </si>
  <si>
    <t>2 Kişi</t>
  </si>
  <si>
    <t>NO</t>
  </si>
  <si>
    <t xml:space="preserve">AÇIKLAMA </t>
  </si>
  <si>
    <t>DETAY</t>
  </si>
  <si>
    <t>ADET / KİŞİ</t>
  </si>
  <si>
    <t>GÜN</t>
  </si>
  <si>
    <t>BİRİM FİYAT</t>
  </si>
  <si>
    <t>TOPLAM</t>
  </si>
  <si>
    <t>SAHNE GÖRÜNTÜ SİSTEMİ</t>
  </si>
  <si>
    <t>PLAZMA - COVER</t>
  </si>
  <si>
    <t>PODYUM VE HALI KAPLAMA</t>
  </si>
  <si>
    <t xml:space="preserve">KÜRSÜ </t>
  </si>
  <si>
    <t>SİYAH KUMAŞ</t>
  </si>
  <si>
    <t xml:space="preserve">SES -IŞIK SİSTEMİ </t>
  </si>
  <si>
    <t>TRUSS</t>
  </si>
  <si>
    <t>SUNUCU</t>
  </si>
  <si>
    <t xml:space="preserve">SANATÇI TEKNİK RİDER </t>
  </si>
  <si>
    <t>KAYIT - KARŞILAMA ARKA BACKDROP</t>
  </si>
  <si>
    <t>KARŞILAMA BANKOSU</t>
  </si>
  <si>
    <t>KAYIT SİSTEMİ</t>
  </si>
  <si>
    <t>PROGRAM PANOSU</t>
  </si>
  <si>
    <t>FOTOĞRAF PANOSU</t>
  </si>
  <si>
    <t>HOŞ GELDİN PANOSU</t>
  </si>
  <si>
    <t xml:space="preserve">YÖNLENDİRMELER </t>
  </si>
  <si>
    <t>FUAYE ALANI TÜNEL</t>
  </si>
  <si>
    <t>YELKEN BAYRAK</t>
  </si>
  <si>
    <t>KİMLİK ANİMASYONLARI</t>
  </si>
  <si>
    <t>FOTOĞRAF ÇEKİMİ</t>
  </si>
  <si>
    <t xml:space="preserve">KAMERA ÇEKİMİ </t>
  </si>
  <si>
    <t>JİMMY JİP</t>
  </si>
  <si>
    <t>REJİ MASASI</t>
  </si>
  <si>
    <t>YAKA KARTI</t>
  </si>
  <si>
    <t xml:space="preserve">YAKA İPİ </t>
  </si>
  <si>
    <t>EKİP GİDERLERİ (İAŞE-ULAŞIM-KONAKLAMA</t>
  </si>
  <si>
    <t xml:space="preserve">HOST - HOSTES </t>
  </si>
  <si>
    <t>HAVAALANI EKİP</t>
  </si>
  <si>
    <t>KARŞILAMA EL BOARD</t>
  </si>
  <si>
    <t>TRANSFER ARAÇLARI BOARD</t>
  </si>
  <si>
    <t>GRUP AKTİVİTELERİ ÖNERİLERİ</t>
  </si>
  <si>
    <t>TUR TEHBERİ</t>
  </si>
  <si>
    <t>TRANSFER</t>
  </si>
  <si>
    <t>SHUTTLE</t>
  </si>
  <si>
    <t>TİM EKİP ARAÇ KİRALAMA</t>
  </si>
  <si>
    <t>ETKİNLİĞE ÖZEL KARTON POŞET</t>
  </si>
  <si>
    <t>WELCOME KİT BASIMI</t>
  </si>
  <si>
    <t xml:space="preserve">HEDİYE KİTİ </t>
  </si>
  <si>
    <t>AKTİVİTELER İÇİN MADALYA</t>
  </si>
  <si>
    <t>NAKLİYE-HAMMALİYE</t>
  </si>
  <si>
    <t>JENERATÖR</t>
  </si>
  <si>
    <t>JENERATÖR YAKIT</t>
  </si>
  <si>
    <t>AMBULANS</t>
  </si>
  <si>
    <t>SOPALI BAYRAK</t>
  </si>
  <si>
    <t>MASA NUMARATÖRÜ</t>
  </si>
  <si>
    <t>PİRİNÇ BARİYER VE KIRMIZI HALI</t>
  </si>
  <si>
    <t>SANATÇI</t>
  </si>
  <si>
    <t>SANATÇI TRANSFER</t>
  </si>
  <si>
    <t>SANATÇI UÇAK BİLETLERİ</t>
  </si>
  <si>
    <t>KAPI KAPLAMA</t>
  </si>
  <si>
    <t>HEDİYE KUTULARI STİCKER ÜRETİMİ</t>
  </si>
  <si>
    <t>TASARIM BEDELİ</t>
  </si>
  <si>
    <t>BALO SALONU GİRİŞ TAG ÜRETİMİ</t>
  </si>
  <si>
    <t>HEDİYELER VE EK İÇERİKLER İÇİN NAKLİYE (5M KAMYON)</t>
  </si>
  <si>
    <t>ÖN GÖRÜLMEYEN GİDERLER</t>
  </si>
  <si>
    <t>Alternatifler Beklenmektedir. Odalara Dağıtım Yapılacaktır.</t>
  </si>
  <si>
    <t>Yaka Kartı Basım Sistemi (4Adet Bilgisayar ve 2 Adet Sticker Baskı Makinesi)</t>
  </si>
  <si>
    <t>Çift Taraflı One-Way Vision Uygulama</t>
  </si>
  <si>
    <t>Otel Giriş Ve Çevresine Konumlandırılacaktır. ( 75 x 300 cm ebatlarında)</t>
  </si>
  <si>
    <t>Tüm Etkinlik</t>
  </si>
  <si>
    <t>Ana Sahne</t>
  </si>
  <si>
    <t>11 x 16 cm. Federasyon Boy (Pvc)</t>
  </si>
  <si>
    <t>Tek Kancalı, 2 cm Genişlik</t>
  </si>
  <si>
    <t>Otel Karşılama Ekibi</t>
  </si>
  <si>
    <t>Tüm Misafirlerin Karşılanması ve Araca Kadar Eşlik Edilmesi</t>
  </si>
  <si>
    <t>WORKSHOP- ATÖLYE ETKİNLİKLERİ</t>
  </si>
  <si>
    <t>İhtiyaç Halinde Alınması Düşünülmektedir.</t>
  </si>
  <si>
    <t>45 x 30 x 13 cm (Ebat Değişebilir)</t>
  </si>
  <si>
    <r>
      <t xml:space="preserve">Yakıt Gideri İbra Edilecektir.
</t>
    </r>
    <r>
      <rPr>
        <i/>
        <sz val="12"/>
        <color theme="1"/>
        <rFont val="Times New Roman"/>
        <family val="1"/>
        <charset val="162"/>
      </rPr>
      <t>*Gerçekleşen bütçeye göre +/- revize edilecektir.</t>
    </r>
  </si>
  <si>
    <t>Otel Ölçülerine Göre Belirlenecektir.</t>
  </si>
  <si>
    <t>MASA SÜSLEMESİ</t>
  </si>
  <si>
    <t>200x80 Çift Taraflı Görsel Uygulama İle</t>
  </si>
  <si>
    <t>Etkinlik ve Kurulum Günleri, Tam Gün Bulundurulması.(Doktorlu)</t>
  </si>
  <si>
    <t>En az 150.000 TL bütçelenecektir.</t>
  </si>
  <si>
    <t>HEDİYE KUTUSU</t>
  </si>
  <si>
    <t>Madalyon + Baskılı Yaka İpi</t>
  </si>
  <si>
    <t>VİP TRANSFER</t>
  </si>
  <si>
    <t>Sanatçı önerileri beklenmektedir.</t>
  </si>
  <si>
    <t>Hediyelere Göre Ölçü Belirlenecektir.</t>
  </si>
  <si>
    <t>Hediye Kutularına Konulmak Üzere</t>
  </si>
  <si>
    <t>Gala Gecesi Masa Süslemesi</t>
  </si>
  <si>
    <t>*Teknik Ve Dekor Malzemelerin Nakliye Ve Hamaliye Bedeli</t>
  </si>
  <si>
    <t>SUPERVISOR</t>
  </si>
  <si>
    <t>SANATÇI EKİBİ UÇAK VE BİLETLERİ VE KONAKLAMA</t>
  </si>
  <si>
    <t>800 Kişilik Ses ve Işık 
Ses (2 adet headset, 2 adet kürsü mikrofonu, 3 adet el mikrofonu)</t>
  </si>
  <si>
    <t>Etkinlikte kullanılacak bütün brandinglerin görsel tasarımı ve Salonun 3D çizimi</t>
  </si>
  <si>
    <t>400 kişi için Havaalanı-Otel-Havaalanı Transferleri. Vito Ve Benzeri (Gidiş- Geliş)</t>
  </si>
  <si>
    <t>400 Kişi için Havaalanı-Otel-Havaalanı Transferleri. Sprinter (Gidiş- Geliş)</t>
  </si>
  <si>
    <r>
      <t xml:space="preserve">Indoor ve Outdoor Etkinlik Alternatifleri. (Dev Jenga, Masa Tenisi, Tavla, Langırt, Plaj Voleybolu, 
Mini Kale Futbol Vb.) </t>
    </r>
    <r>
      <rPr>
        <b/>
        <i/>
        <sz val="12"/>
        <rFont val="Times New Roman"/>
        <family val="1"/>
        <charset val="162"/>
      </rPr>
      <t>*Otelden ücretsiz temin edileceği takdirde fiyatlandırma yapılmayacaktır.</t>
    </r>
  </si>
  <si>
    <t>2 Farklı Atölye Alternatifleri Beklenmektedir.</t>
  </si>
  <si>
    <t xml:space="preserve">ANTALYA KÜLTÜR TURU </t>
  </si>
  <si>
    <t>ETKİNLİĞE ÖZEL TİŞÖRT (KADIN/ERKEK)</t>
  </si>
  <si>
    <t xml:space="preserve">700 Adet Kadın, 1500 adet Erkek </t>
  </si>
  <si>
    <t xml:space="preserve">ETKİNLİKTE KULLANILABİLECEK AKTİVİTE </t>
  </si>
  <si>
    <t xml:space="preserve">Alternatif </t>
  </si>
  <si>
    <t>KIRMIZI FULAR</t>
  </si>
  <si>
    <t>Gala Gecesinde dağıtılmak üzere</t>
  </si>
  <si>
    <t>20 m x 4,50 cm Led -  2.6 Led</t>
  </si>
  <si>
    <t>55" ve Görsel Uygulama (Cover)</t>
  </si>
  <si>
    <t>20 m x 4 m, H:60 cm</t>
  </si>
  <si>
    <r>
      <t xml:space="preserve">Sahne Yan Ve Üst Kısımların Kaplanması
</t>
    </r>
    <r>
      <rPr>
        <b/>
        <i/>
        <sz val="12"/>
        <rFont val="Times New Roman"/>
        <family val="1"/>
        <charset val="162"/>
      </rPr>
      <t xml:space="preserve">*25 m x 8 m + 2 * (9 m x 8 m) - 350 m2 kumaş kaplama olacak şekilde planlanmıştır. </t>
    </r>
  </si>
  <si>
    <t>500x400 cm (Fuaye Alanına Göre Değişebilir)</t>
  </si>
  <si>
    <t>600x300 cm (Otelin Ölçülerine Göre Değişecek)</t>
  </si>
  <si>
    <t>900x300 cm (Otel Yapısına Göre Ölçüler Belirlenecektir)</t>
  </si>
  <si>
    <t>50 Adet bariyer, Halı 50 m veya 100 m (otele göre değişebilir)</t>
  </si>
  <si>
    <t>10 m x 4 m (Fuayenin Durumuna Göre)</t>
  </si>
  <si>
    <t>Otel Yapısına Göre Ölçüler Belirlenecektir  (10 m x 1,20 cm)</t>
  </si>
  <si>
    <t>8 m x 3 m  Backdrop  (Otel Yapısına Göre Ölçüler Belirlenecektir)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</si>
</sst>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TL&quot;;[Red]\-#,##0\ &quot;TL&quot;"/>
    <numFmt numFmtId="165" formatCode="[$₺-41F]#,##0.00;\-[$₺-41F]#,##0.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i/>
      <sz val="12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165" fontId="3" fillId="0" borderId="0" xfId="0" applyNumberFormat="1" applyFont="1" applyAlignment="1">
      <alignment wrapText="1"/>
    </xf>
    <xf numFmtId="3" fontId="5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9" fontId="3" fillId="0" borderId="2" xfId="0" applyNumberFormat="1" applyFont="1" applyBorder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4" fontId="10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4">
    <cellStyle name="Binlik Ayracı 2 3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zoomScale="80" zoomScaleNormal="80" workbookViewId="0">
      <selection activeCell="C12" sqref="C12"/>
    </sheetView>
  </sheetViews>
  <sheetFormatPr defaultColWidth="8.7109375" defaultRowHeight="15.75" x14ac:dyDescent="0.25"/>
  <cols>
    <col min="1" max="1" width="5.7109375" style="5" customWidth="1"/>
    <col min="2" max="2" width="67" style="1" bestFit="1" customWidth="1"/>
    <col min="3" max="3" width="100.42578125" style="1" customWidth="1"/>
    <col min="4" max="4" width="13.42578125" style="13" bestFit="1" customWidth="1"/>
    <col min="5" max="5" width="8.140625" style="1" customWidth="1"/>
    <col min="6" max="6" width="16.140625" style="5" bestFit="1" customWidth="1"/>
    <col min="7" max="7" width="22.140625" style="5" customWidth="1"/>
    <col min="8" max="8" width="14.85546875" style="1" bestFit="1" customWidth="1"/>
    <col min="9" max="9" width="11.7109375" style="1" bestFit="1" customWidth="1"/>
    <col min="10" max="16384" width="8.7109375" style="1"/>
  </cols>
  <sheetData>
    <row r="1" spans="1:7" ht="39.950000000000003" customHeight="1" thickBot="1" x14ac:dyDescent="0.3">
      <c r="A1" s="27" t="s">
        <v>2</v>
      </c>
      <c r="B1" s="28"/>
      <c r="C1" s="28"/>
      <c r="D1" s="28"/>
      <c r="E1" s="28"/>
      <c r="F1" s="28"/>
      <c r="G1" s="29"/>
    </row>
    <row r="2" spans="1:7" s="6" customFormat="1" ht="39.950000000000003" customHeight="1" thickBot="1" x14ac:dyDescent="0.3">
      <c r="A2" s="14" t="s">
        <v>18</v>
      </c>
      <c r="B2" s="15" t="s">
        <v>19</v>
      </c>
      <c r="C2" s="15" t="s">
        <v>20</v>
      </c>
      <c r="D2" s="9" t="s">
        <v>21</v>
      </c>
      <c r="E2" s="15" t="s">
        <v>22</v>
      </c>
      <c r="F2" s="16" t="s">
        <v>23</v>
      </c>
      <c r="G2" s="15" t="s">
        <v>24</v>
      </c>
    </row>
    <row r="3" spans="1:7" ht="20.100000000000001" customHeight="1" x14ac:dyDescent="0.25">
      <c r="A3" s="2">
        <f>ROW(A1)</f>
        <v>1</v>
      </c>
      <c r="B3" s="20" t="s">
        <v>25</v>
      </c>
      <c r="C3" s="20" t="s">
        <v>122</v>
      </c>
      <c r="D3" s="10">
        <v>1</v>
      </c>
      <c r="E3" s="2">
        <v>1</v>
      </c>
      <c r="F3" s="17"/>
      <c r="G3" s="17">
        <f>F3*E3*D3</f>
        <v>0</v>
      </c>
    </row>
    <row r="4" spans="1:7" ht="20.100000000000001" customHeight="1" x14ac:dyDescent="0.25">
      <c r="A4" s="2">
        <f t="shared" ref="A4" si="0">ROW(A2)</f>
        <v>2</v>
      </c>
      <c r="B4" s="21" t="s">
        <v>26</v>
      </c>
      <c r="C4" s="21" t="s">
        <v>123</v>
      </c>
      <c r="D4" s="11">
        <v>2</v>
      </c>
      <c r="E4" s="3">
        <v>1</v>
      </c>
      <c r="F4" s="18"/>
      <c r="G4" s="17">
        <f t="shared" ref="G4:G51" si="1">F4*E4*D4</f>
        <v>0</v>
      </c>
    </row>
    <row r="5" spans="1:7" ht="20.100000000000001" customHeight="1" x14ac:dyDescent="0.25">
      <c r="A5" s="2">
        <f t="shared" ref="A5:A68" si="2">ROW(A3)</f>
        <v>3</v>
      </c>
      <c r="B5" s="21" t="s">
        <v>27</v>
      </c>
      <c r="C5" s="21" t="s">
        <v>124</v>
      </c>
      <c r="D5" s="11">
        <v>1</v>
      </c>
      <c r="E5" s="3">
        <v>1</v>
      </c>
      <c r="F5" s="18"/>
      <c r="G5" s="17">
        <f t="shared" si="1"/>
        <v>0</v>
      </c>
    </row>
    <row r="6" spans="1:7" ht="20.100000000000001" customHeight="1" x14ac:dyDescent="0.25">
      <c r="A6" s="2">
        <f t="shared" si="2"/>
        <v>4</v>
      </c>
      <c r="B6" s="21" t="s">
        <v>28</v>
      </c>
      <c r="C6" s="21" t="s">
        <v>3</v>
      </c>
      <c r="D6" s="11">
        <v>1</v>
      </c>
      <c r="E6" s="3">
        <v>1</v>
      </c>
      <c r="F6" s="18"/>
      <c r="G6" s="17">
        <f t="shared" si="1"/>
        <v>0</v>
      </c>
    </row>
    <row r="7" spans="1:7" ht="31.5" x14ac:dyDescent="0.25">
      <c r="A7" s="2">
        <f t="shared" si="2"/>
        <v>5</v>
      </c>
      <c r="B7" s="21" t="s">
        <v>29</v>
      </c>
      <c r="C7" s="21" t="s">
        <v>125</v>
      </c>
      <c r="D7" s="11">
        <v>1</v>
      </c>
      <c r="E7" s="3">
        <v>1</v>
      </c>
      <c r="F7" s="18"/>
      <c r="G7" s="17">
        <f t="shared" si="1"/>
        <v>0</v>
      </c>
    </row>
    <row r="8" spans="1:7" ht="31.5" x14ac:dyDescent="0.25">
      <c r="A8" s="2">
        <f t="shared" si="2"/>
        <v>6</v>
      </c>
      <c r="B8" s="21" t="s">
        <v>30</v>
      </c>
      <c r="C8" s="21" t="s">
        <v>109</v>
      </c>
      <c r="D8" s="11">
        <v>1</v>
      </c>
      <c r="E8" s="3">
        <v>1</v>
      </c>
      <c r="F8" s="18"/>
      <c r="G8" s="17">
        <f t="shared" si="1"/>
        <v>0</v>
      </c>
    </row>
    <row r="9" spans="1:7" ht="20.100000000000001" customHeight="1" x14ac:dyDescent="0.25">
      <c r="A9" s="2">
        <f t="shared" si="2"/>
        <v>7</v>
      </c>
      <c r="B9" s="21" t="s">
        <v>31</v>
      </c>
      <c r="C9" s="21" t="s">
        <v>4</v>
      </c>
      <c r="D9" s="11">
        <v>1</v>
      </c>
      <c r="E9" s="3">
        <v>1</v>
      </c>
      <c r="F9" s="18"/>
      <c r="G9" s="17">
        <f t="shared" si="1"/>
        <v>0</v>
      </c>
    </row>
    <row r="10" spans="1:7" ht="31.5" x14ac:dyDescent="0.25">
      <c r="A10" s="2">
        <f t="shared" si="2"/>
        <v>8</v>
      </c>
      <c r="B10" s="21" t="s">
        <v>32</v>
      </c>
      <c r="C10" s="21" t="s">
        <v>14</v>
      </c>
      <c r="D10" s="11">
        <v>1</v>
      </c>
      <c r="E10" s="3">
        <v>2</v>
      </c>
      <c r="F10" s="18"/>
      <c r="G10" s="17">
        <f t="shared" si="1"/>
        <v>0</v>
      </c>
    </row>
    <row r="11" spans="1:7" ht="20.100000000000001" customHeight="1" x14ac:dyDescent="0.25">
      <c r="A11" s="2">
        <f t="shared" si="2"/>
        <v>9</v>
      </c>
      <c r="B11" s="21" t="s">
        <v>71</v>
      </c>
      <c r="C11" s="24" t="s">
        <v>102</v>
      </c>
      <c r="D11" s="11">
        <v>1</v>
      </c>
      <c r="E11" s="3">
        <v>2</v>
      </c>
      <c r="F11" s="18"/>
      <c r="G11" s="18">
        <f>F11*E11*D11</f>
        <v>0</v>
      </c>
    </row>
    <row r="12" spans="1:7" ht="20.100000000000001" customHeight="1" x14ac:dyDescent="0.25">
      <c r="A12" s="2">
        <f t="shared" si="2"/>
        <v>10</v>
      </c>
      <c r="B12" s="21" t="s">
        <v>72</v>
      </c>
      <c r="C12" s="24"/>
      <c r="D12" s="11">
        <v>1</v>
      </c>
      <c r="E12" s="3">
        <v>1</v>
      </c>
      <c r="F12" s="18"/>
      <c r="G12" s="18">
        <f>F12*E12*D12</f>
        <v>0</v>
      </c>
    </row>
    <row r="13" spans="1:7" ht="20.100000000000001" customHeight="1" x14ac:dyDescent="0.25">
      <c r="A13" s="2">
        <f t="shared" si="2"/>
        <v>11</v>
      </c>
      <c r="B13" s="21" t="s">
        <v>73</v>
      </c>
      <c r="C13" s="24"/>
      <c r="D13" s="11">
        <v>1</v>
      </c>
      <c r="E13" s="3">
        <v>1</v>
      </c>
      <c r="F13" s="18"/>
      <c r="G13" s="18">
        <f>F13*E13*D13</f>
        <v>0</v>
      </c>
    </row>
    <row r="14" spans="1:7" ht="20.100000000000001" customHeight="1" x14ac:dyDescent="0.25">
      <c r="A14" s="2">
        <f t="shared" si="2"/>
        <v>12</v>
      </c>
      <c r="B14" s="21" t="s">
        <v>108</v>
      </c>
      <c r="C14" s="24"/>
      <c r="D14" s="11">
        <v>10</v>
      </c>
      <c r="E14" s="3">
        <v>1</v>
      </c>
      <c r="F14" s="18"/>
      <c r="G14" s="17">
        <f>F14*E14*D14</f>
        <v>0</v>
      </c>
    </row>
    <row r="15" spans="1:7" ht="20.100000000000001" customHeight="1" x14ac:dyDescent="0.25">
      <c r="A15" s="2">
        <f t="shared" si="2"/>
        <v>13</v>
      </c>
      <c r="B15" s="21" t="s">
        <v>33</v>
      </c>
      <c r="C15" s="21" t="s">
        <v>98</v>
      </c>
      <c r="D15" s="11">
        <v>1</v>
      </c>
      <c r="E15" s="3">
        <v>1</v>
      </c>
      <c r="F15" s="18"/>
      <c r="G15" s="17">
        <f t="shared" si="1"/>
        <v>0</v>
      </c>
    </row>
    <row r="16" spans="1:7" x14ac:dyDescent="0.25">
      <c r="A16" s="2">
        <f t="shared" si="2"/>
        <v>14</v>
      </c>
      <c r="B16" s="21" t="s">
        <v>34</v>
      </c>
      <c r="C16" s="21" t="s">
        <v>130</v>
      </c>
      <c r="D16" s="11">
        <v>1</v>
      </c>
      <c r="E16" s="3">
        <v>1</v>
      </c>
      <c r="F16" s="18"/>
      <c r="G16" s="17">
        <f t="shared" si="1"/>
        <v>0</v>
      </c>
    </row>
    <row r="17" spans="1:7" ht="20.100000000000001" customHeight="1" x14ac:dyDescent="0.25">
      <c r="A17" s="2">
        <f t="shared" si="2"/>
        <v>15</v>
      </c>
      <c r="B17" s="21" t="s">
        <v>35</v>
      </c>
      <c r="C17" s="21" t="s">
        <v>131</v>
      </c>
      <c r="D17" s="11">
        <v>1</v>
      </c>
      <c r="E17" s="3">
        <v>1</v>
      </c>
      <c r="F17" s="18"/>
      <c r="G17" s="17">
        <f t="shared" si="1"/>
        <v>0</v>
      </c>
    </row>
    <row r="18" spans="1:7" ht="20.100000000000001" customHeight="1" x14ac:dyDescent="0.25">
      <c r="A18" s="2">
        <f t="shared" si="2"/>
        <v>16</v>
      </c>
      <c r="B18" s="21" t="s">
        <v>36</v>
      </c>
      <c r="C18" s="21" t="s">
        <v>81</v>
      </c>
      <c r="D18" s="11">
        <v>1</v>
      </c>
      <c r="E18" s="3">
        <v>1</v>
      </c>
      <c r="F18" s="18"/>
      <c r="G18" s="17">
        <f t="shared" si="1"/>
        <v>0</v>
      </c>
    </row>
    <row r="19" spans="1:7" ht="20.100000000000001" customHeight="1" x14ac:dyDescent="0.25">
      <c r="A19" s="2">
        <f t="shared" si="2"/>
        <v>17</v>
      </c>
      <c r="B19" s="21" t="s">
        <v>37</v>
      </c>
      <c r="C19" s="21" t="s">
        <v>126</v>
      </c>
      <c r="D19" s="11">
        <v>1</v>
      </c>
      <c r="E19" s="3">
        <v>1</v>
      </c>
      <c r="F19" s="18"/>
      <c r="G19" s="17">
        <f t="shared" si="1"/>
        <v>0</v>
      </c>
    </row>
    <row r="20" spans="1:7" ht="20.100000000000001" customHeight="1" x14ac:dyDescent="0.25">
      <c r="A20" s="2">
        <f t="shared" si="2"/>
        <v>18</v>
      </c>
      <c r="B20" s="21" t="s">
        <v>38</v>
      </c>
      <c r="C20" s="21" t="s">
        <v>127</v>
      </c>
      <c r="D20" s="11">
        <v>2</v>
      </c>
      <c r="E20" s="3">
        <v>1</v>
      </c>
      <c r="F20" s="18"/>
      <c r="G20" s="17">
        <f t="shared" si="1"/>
        <v>0</v>
      </c>
    </row>
    <row r="21" spans="1:7" ht="20.100000000000001" customHeight="1" x14ac:dyDescent="0.25">
      <c r="A21" s="2">
        <f t="shared" si="2"/>
        <v>19</v>
      </c>
      <c r="B21" s="21" t="s">
        <v>39</v>
      </c>
      <c r="C21" s="21" t="s">
        <v>128</v>
      </c>
      <c r="D21" s="11">
        <v>1</v>
      </c>
      <c r="E21" s="3">
        <v>1</v>
      </c>
      <c r="F21" s="18"/>
      <c r="G21" s="17">
        <f t="shared" si="1"/>
        <v>0</v>
      </c>
    </row>
    <row r="22" spans="1:7" ht="20.100000000000001" customHeight="1" x14ac:dyDescent="0.25">
      <c r="A22" s="2">
        <f t="shared" si="2"/>
        <v>20</v>
      </c>
      <c r="B22" s="21" t="s">
        <v>40</v>
      </c>
      <c r="C22" s="21" t="s">
        <v>96</v>
      </c>
      <c r="D22" s="11">
        <v>10</v>
      </c>
      <c r="E22" s="3">
        <v>1</v>
      </c>
      <c r="F22" s="18"/>
      <c r="G22" s="17">
        <f t="shared" si="1"/>
        <v>0</v>
      </c>
    </row>
    <row r="23" spans="1:7" ht="20.100000000000001" customHeight="1" x14ac:dyDescent="0.25">
      <c r="A23" s="2">
        <f t="shared" si="2"/>
        <v>21</v>
      </c>
      <c r="B23" s="21" t="s">
        <v>41</v>
      </c>
      <c r="C23" s="21" t="s">
        <v>132</v>
      </c>
      <c r="D23" s="11">
        <v>2</v>
      </c>
      <c r="E23" s="3">
        <v>1</v>
      </c>
      <c r="F23" s="18"/>
      <c r="G23" s="17">
        <f t="shared" si="1"/>
        <v>0</v>
      </c>
    </row>
    <row r="24" spans="1:7" ht="20.100000000000001" customHeight="1" x14ac:dyDescent="0.25">
      <c r="A24" s="2">
        <f t="shared" si="2"/>
        <v>22</v>
      </c>
      <c r="B24" s="21" t="s">
        <v>74</v>
      </c>
      <c r="C24" s="24" t="s">
        <v>82</v>
      </c>
      <c r="D24" s="11">
        <v>1</v>
      </c>
      <c r="E24" s="3">
        <v>1</v>
      </c>
      <c r="F24" s="18"/>
      <c r="G24" s="17">
        <f t="shared" si="1"/>
        <v>0</v>
      </c>
    </row>
    <row r="25" spans="1:7" ht="20.100000000000001" customHeight="1" x14ac:dyDescent="0.25">
      <c r="A25" s="2">
        <f t="shared" si="2"/>
        <v>23</v>
      </c>
      <c r="B25" s="21" t="s">
        <v>77</v>
      </c>
      <c r="C25" s="24" t="s">
        <v>94</v>
      </c>
      <c r="D25" s="11">
        <v>1</v>
      </c>
      <c r="E25" s="3">
        <v>1</v>
      </c>
      <c r="F25" s="18"/>
      <c r="G25" s="18">
        <f>F25*E25*D25</f>
        <v>0</v>
      </c>
    </row>
    <row r="26" spans="1:7" ht="20.100000000000001" customHeight="1" x14ac:dyDescent="0.25">
      <c r="A26" s="2">
        <f t="shared" si="2"/>
        <v>24</v>
      </c>
      <c r="B26" s="21" t="s">
        <v>70</v>
      </c>
      <c r="C26" s="21" t="s">
        <v>129</v>
      </c>
      <c r="D26" s="11">
        <v>50</v>
      </c>
      <c r="E26" s="3">
        <v>1</v>
      </c>
      <c r="F26" s="18"/>
      <c r="G26" s="18">
        <f>F26*E26*D26</f>
        <v>0</v>
      </c>
    </row>
    <row r="27" spans="1:7" ht="20.100000000000001" customHeight="1" x14ac:dyDescent="0.25">
      <c r="A27" s="2">
        <f t="shared" si="2"/>
        <v>25</v>
      </c>
      <c r="B27" s="21" t="s">
        <v>42</v>
      </c>
      <c r="C27" s="21" t="s">
        <v>83</v>
      </c>
      <c r="D27" s="11">
        <v>20</v>
      </c>
      <c r="E27" s="3">
        <v>1</v>
      </c>
      <c r="F27" s="18"/>
      <c r="G27" s="17">
        <f t="shared" si="1"/>
        <v>0</v>
      </c>
    </row>
    <row r="28" spans="1:7" ht="20.100000000000001" customHeight="1" x14ac:dyDescent="0.25">
      <c r="A28" s="2">
        <f t="shared" si="2"/>
        <v>26</v>
      </c>
      <c r="B28" s="21" t="s">
        <v>43</v>
      </c>
      <c r="C28" s="21" t="s">
        <v>5</v>
      </c>
      <c r="D28" s="11">
        <v>15</v>
      </c>
      <c r="E28" s="3">
        <v>1</v>
      </c>
      <c r="F28" s="18"/>
      <c r="G28" s="17">
        <f t="shared" si="1"/>
        <v>0</v>
      </c>
    </row>
    <row r="29" spans="1:7" ht="20.100000000000001" customHeight="1" x14ac:dyDescent="0.25">
      <c r="A29" s="2">
        <f t="shared" si="2"/>
        <v>27</v>
      </c>
      <c r="B29" s="21" t="s">
        <v>76</v>
      </c>
      <c r="C29" s="21" t="s">
        <v>110</v>
      </c>
      <c r="D29" s="11">
        <v>1</v>
      </c>
      <c r="E29" s="3">
        <v>1</v>
      </c>
      <c r="F29" s="18"/>
      <c r="G29" s="18">
        <f>F29*E29*D29</f>
        <v>0</v>
      </c>
    </row>
    <row r="30" spans="1:7" ht="20.100000000000001" customHeight="1" x14ac:dyDescent="0.25">
      <c r="A30" s="2">
        <f t="shared" si="2"/>
        <v>28</v>
      </c>
      <c r="B30" s="21" t="s">
        <v>44</v>
      </c>
      <c r="C30" s="21" t="s">
        <v>84</v>
      </c>
      <c r="D30" s="11">
        <v>2</v>
      </c>
      <c r="E30" s="3">
        <v>3</v>
      </c>
      <c r="F30" s="18"/>
      <c r="G30" s="17">
        <f t="shared" si="1"/>
        <v>0</v>
      </c>
    </row>
    <row r="31" spans="1:7" ht="20.100000000000001" customHeight="1" x14ac:dyDescent="0.25">
      <c r="A31" s="2">
        <f t="shared" si="2"/>
        <v>29</v>
      </c>
      <c r="B31" s="21" t="s">
        <v>45</v>
      </c>
      <c r="C31" s="21" t="s">
        <v>84</v>
      </c>
      <c r="D31" s="11">
        <v>2</v>
      </c>
      <c r="E31" s="3">
        <v>3</v>
      </c>
      <c r="F31" s="18"/>
      <c r="G31" s="17">
        <f t="shared" si="1"/>
        <v>0</v>
      </c>
    </row>
    <row r="32" spans="1:7" ht="20.100000000000001" customHeight="1" x14ac:dyDescent="0.25">
      <c r="A32" s="2">
        <f t="shared" si="2"/>
        <v>30</v>
      </c>
      <c r="B32" s="21" t="s">
        <v>46</v>
      </c>
      <c r="C32" s="21" t="s">
        <v>85</v>
      </c>
      <c r="D32" s="11">
        <v>1</v>
      </c>
      <c r="E32" s="3">
        <v>1</v>
      </c>
      <c r="F32" s="18"/>
      <c r="G32" s="17">
        <f t="shared" si="1"/>
        <v>0</v>
      </c>
    </row>
    <row r="33" spans="1:7" ht="20.100000000000001" customHeight="1" x14ac:dyDescent="0.25">
      <c r="A33" s="2">
        <f t="shared" si="2"/>
        <v>31</v>
      </c>
      <c r="B33" s="21" t="s">
        <v>47</v>
      </c>
      <c r="C33" s="21" t="s">
        <v>7</v>
      </c>
      <c r="D33" s="11">
        <v>1</v>
      </c>
      <c r="E33" s="3">
        <v>1</v>
      </c>
      <c r="F33" s="18"/>
      <c r="G33" s="17">
        <f t="shared" si="1"/>
        <v>0</v>
      </c>
    </row>
    <row r="34" spans="1:7" ht="20.100000000000001" customHeight="1" x14ac:dyDescent="0.25">
      <c r="A34" s="2">
        <f t="shared" si="2"/>
        <v>32</v>
      </c>
      <c r="B34" s="21" t="s">
        <v>48</v>
      </c>
      <c r="C34" s="21" t="s">
        <v>86</v>
      </c>
      <c r="D34" s="11">
        <v>1000</v>
      </c>
      <c r="E34" s="3">
        <v>1</v>
      </c>
      <c r="F34" s="18"/>
      <c r="G34" s="17">
        <f t="shared" si="1"/>
        <v>0</v>
      </c>
    </row>
    <row r="35" spans="1:7" ht="20.100000000000001" customHeight="1" x14ac:dyDescent="0.25">
      <c r="A35" s="2">
        <f t="shared" si="2"/>
        <v>33</v>
      </c>
      <c r="B35" s="21" t="s">
        <v>49</v>
      </c>
      <c r="C35" s="21" t="s">
        <v>87</v>
      </c>
      <c r="D35" s="11">
        <v>1000</v>
      </c>
      <c r="E35" s="3">
        <v>1</v>
      </c>
      <c r="F35" s="18"/>
      <c r="G35" s="17">
        <f t="shared" si="1"/>
        <v>0</v>
      </c>
    </row>
    <row r="36" spans="1:7" ht="31.5" x14ac:dyDescent="0.25">
      <c r="A36" s="2">
        <f t="shared" si="2"/>
        <v>34</v>
      </c>
      <c r="B36" s="21" t="s">
        <v>50</v>
      </c>
      <c r="C36" s="23" t="s">
        <v>13</v>
      </c>
      <c r="D36" s="11">
        <v>1</v>
      </c>
      <c r="E36" s="3">
        <v>1</v>
      </c>
      <c r="F36" s="18"/>
      <c r="G36" s="17">
        <f t="shared" si="1"/>
        <v>0</v>
      </c>
    </row>
    <row r="37" spans="1:7" ht="20.100000000000001" customHeight="1" x14ac:dyDescent="0.25">
      <c r="A37" s="2">
        <f t="shared" si="2"/>
        <v>35</v>
      </c>
      <c r="B37" s="21" t="s">
        <v>107</v>
      </c>
      <c r="C37" s="21" t="s">
        <v>6</v>
      </c>
      <c r="D37" s="11">
        <v>2</v>
      </c>
      <c r="E37" s="3">
        <v>2</v>
      </c>
      <c r="F37" s="18"/>
      <c r="G37" s="17">
        <f t="shared" si="1"/>
        <v>0</v>
      </c>
    </row>
    <row r="38" spans="1:7" ht="20.100000000000001" customHeight="1" x14ac:dyDescent="0.25">
      <c r="A38" s="2">
        <f t="shared" si="2"/>
        <v>36</v>
      </c>
      <c r="B38" s="21" t="s">
        <v>51</v>
      </c>
      <c r="C38" s="21" t="s">
        <v>88</v>
      </c>
      <c r="D38" s="11">
        <v>15</v>
      </c>
      <c r="E38" s="3">
        <v>2</v>
      </c>
      <c r="F38" s="18"/>
      <c r="G38" s="17">
        <f t="shared" si="1"/>
        <v>0</v>
      </c>
    </row>
    <row r="39" spans="1:7" ht="20.100000000000001" customHeight="1" x14ac:dyDescent="0.25">
      <c r="A39" s="2">
        <f t="shared" si="2"/>
        <v>37</v>
      </c>
      <c r="B39" s="21" t="s">
        <v>52</v>
      </c>
      <c r="C39" s="21" t="s">
        <v>89</v>
      </c>
      <c r="D39" s="11">
        <v>10</v>
      </c>
      <c r="E39" s="3">
        <v>1</v>
      </c>
      <c r="F39" s="18"/>
      <c r="G39" s="17">
        <f t="shared" si="1"/>
        <v>0</v>
      </c>
    </row>
    <row r="40" spans="1:7" ht="20.100000000000001" customHeight="1" x14ac:dyDescent="0.25">
      <c r="A40" s="2">
        <f t="shared" si="2"/>
        <v>38</v>
      </c>
      <c r="B40" s="21" t="s">
        <v>53</v>
      </c>
      <c r="C40" s="21" t="s">
        <v>0</v>
      </c>
      <c r="D40" s="11">
        <v>5</v>
      </c>
      <c r="E40" s="3">
        <v>1</v>
      </c>
      <c r="F40" s="18"/>
      <c r="G40" s="17">
        <f t="shared" si="1"/>
        <v>0</v>
      </c>
    </row>
    <row r="41" spans="1:7" ht="20.100000000000001" customHeight="1" x14ac:dyDescent="0.25">
      <c r="A41" s="2">
        <f t="shared" si="2"/>
        <v>39</v>
      </c>
      <c r="B41" s="21" t="s">
        <v>54</v>
      </c>
      <c r="C41" s="21" t="s">
        <v>1</v>
      </c>
      <c r="D41" s="11">
        <v>20</v>
      </c>
      <c r="E41" s="3">
        <v>1</v>
      </c>
      <c r="F41" s="18"/>
      <c r="G41" s="17">
        <f t="shared" si="1"/>
        <v>0</v>
      </c>
    </row>
    <row r="42" spans="1:7" ht="20.100000000000001" customHeight="1" x14ac:dyDescent="0.25">
      <c r="A42" s="2">
        <f t="shared" si="2"/>
        <v>40</v>
      </c>
      <c r="B42" s="21" t="s">
        <v>101</v>
      </c>
      <c r="C42" s="21" t="s">
        <v>16</v>
      </c>
      <c r="D42" s="11">
        <v>50</v>
      </c>
      <c r="E42" s="3">
        <v>2</v>
      </c>
      <c r="F42" s="18"/>
      <c r="G42" s="17">
        <f t="shared" ref="G42:G46" si="3">F42*E42*D42</f>
        <v>0</v>
      </c>
    </row>
    <row r="43" spans="1:7" s="7" customFormat="1" ht="20.100000000000001" customHeight="1" x14ac:dyDescent="0.25">
      <c r="A43" s="2">
        <f t="shared" si="2"/>
        <v>41</v>
      </c>
      <c r="B43" s="21" t="s">
        <v>57</v>
      </c>
      <c r="C43" s="21" t="s">
        <v>111</v>
      </c>
      <c r="D43" s="11">
        <v>100</v>
      </c>
      <c r="E43" s="3">
        <v>2</v>
      </c>
      <c r="F43" s="18"/>
      <c r="G43" s="17">
        <f t="shared" si="3"/>
        <v>0</v>
      </c>
    </row>
    <row r="44" spans="1:7" s="7" customFormat="1" ht="20.100000000000001" customHeight="1" x14ac:dyDescent="0.25">
      <c r="A44" s="2">
        <f t="shared" si="2"/>
        <v>42</v>
      </c>
      <c r="B44" s="21" t="s">
        <v>57</v>
      </c>
      <c r="C44" s="21" t="s">
        <v>112</v>
      </c>
      <c r="D44" s="11">
        <v>100</v>
      </c>
      <c r="E44" s="3">
        <v>2</v>
      </c>
      <c r="F44" s="18"/>
      <c r="G44" s="17">
        <f t="shared" si="3"/>
        <v>0</v>
      </c>
    </row>
    <row r="45" spans="1:7" s="7" customFormat="1" ht="20.100000000000001" customHeight="1" x14ac:dyDescent="0.25">
      <c r="A45" s="2">
        <f t="shared" si="2"/>
        <v>43</v>
      </c>
      <c r="B45" s="21" t="s">
        <v>58</v>
      </c>
      <c r="C45" s="21" t="s">
        <v>91</v>
      </c>
      <c r="D45" s="11">
        <v>5</v>
      </c>
      <c r="E45" s="3">
        <v>3</v>
      </c>
      <c r="F45" s="18"/>
      <c r="G45" s="17">
        <f t="shared" si="3"/>
        <v>0</v>
      </c>
    </row>
    <row r="46" spans="1:7" ht="20.100000000000001" customHeight="1" x14ac:dyDescent="0.25">
      <c r="A46" s="2">
        <f t="shared" si="2"/>
        <v>44</v>
      </c>
      <c r="B46" s="21" t="s">
        <v>59</v>
      </c>
      <c r="C46" s="21" t="s">
        <v>8</v>
      </c>
      <c r="D46" s="11">
        <v>1</v>
      </c>
      <c r="E46" s="3">
        <v>4</v>
      </c>
      <c r="F46" s="18"/>
      <c r="G46" s="18">
        <f t="shared" si="3"/>
        <v>0</v>
      </c>
    </row>
    <row r="47" spans="1:7" ht="31.5" x14ac:dyDescent="0.25">
      <c r="A47" s="2">
        <f t="shared" si="2"/>
        <v>45</v>
      </c>
      <c r="B47" s="21" t="s">
        <v>55</v>
      </c>
      <c r="C47" s="21" t="s">
        <v>113</v>
      </c>
      <c r="D47" s="11">
        <v>1</v>
      </c>
      <c r="E47" s="3">
        <v>1</v>
      </c>
      <c r="F47" s="18"/>
      <c r="G47" s="17">
        <f t="shared" si="1"/>
        <v>0</v>
      </c>
    </row>
    <row r="48" spans="1:7" ht="20.25" customHeight="1" x14ac:dyDescent="0.25">
      <c r="A48" s="2">
        <f t="shared" si="2"/>
        <v>46</v>
      </c>
      <c r="B48" s="21" t="s">
        <v>118</v>
      </c>
      <c r="C48" s="21" t="s">
        <v>119</v>
      </c>
      <c r="D48" s="11">
        <v>1</v>
      </c>
      <c r="E48" s="3">
        <v>1</v>
      </c>
      <c r="F48" s="18"/>
      <c r="G48" s="17">
        <f t="shared" si="1"/>
        <v>0</v>
      </c>
    </row>
    <row r="49" spans="1:9" ht="20.100000000000001" customHeight="1" x14ac:dyDescent="0.25">
      <c r="A49" s="2">
        <f t="shared" si="2"/>
        <v>47</v>
      </c>
      <c r="B49" s="21" t="s">
        <v>90</v>
      </c>
      <c r="C49" s="21" t="s">
        <v>114</v>
      </c>
      <c r="D49" s="11">
        <v>150</v>
      </c>
      <c r="E49" s="3">
        <v>1</v>
      </c>
      <c r="F49" s="18"/>
      <c r="G49" s="17">
        <f t="shared" si="1"/>
        <v>0</v>
      </c>
    </row>
    <row r="50" spans="1:9" ht="20.100000000000001" customHeight="1" x14ac:dyDescent="0.25">
      <c r="A50" s="2">
        <f t="shared" si="2"/>
        <v>48</v>
      </c>
      <c r="B50" s="21" t="s">
        <v>63</v>
      </c>
      <c r="C50" s="21" t="s">
        <v>100</v>
      </c>
      <c r="D50" s="11">
        <v>15</v>
      </c>
      <c r="E50" s="3">
        <v>1</v>
      </c>
      <c r="F50" s="18"/>
      <c r="G50" s="18">
        <f>F50*E50*D50</f>
        <v>0</v>
      </c>
    </row>
    <row r="51" spans="1:9" ht="20.100000000000001" customHeight="1" x14ac:dyDescent="0.25">
      <c r="A51" s="2">
        <f t="shared" si="2"/>
        <v>49</v>
      </c>
      <c r="B51" s="21" t="s">
        <v>115</v>
      </c>
      <c r="C51" s="21" t="s">
        <v>15</v>
      </c>
      <c r="D51" s="11">
        <v>5</v>
      </c>
      <c r="E51" s="3">
        <v>1</v>
      </c>
      <c r="F51" s="18"/>
      <c r="G51" s="17">
        <f t="shared" si="1"/>
        <v>0</v>
      </c>
    </row>
    <row r="52" spans="1:9" ht="20.100000000000001" customHeight="1" x14ac:dyDescent="0.25">
      <c r="A52" s="2">
        <f t="shared" si="2"/>
        <v>50</v>
      </c>
      <c r="B52" s="21" t="s">
        <v>56</v>
      </c>
      <c r="C52" s="21" t="s">
        <v>17</v>
      </c>
      <c r="D52" s="11">
        <v>2</v>
      </c>
      <c r="E52" s="3">
        <v>1</v>
      </c>
      <c r="F52" s="18"/>
      <c r="G52" s="17">
        <f>F52*E52*D52</f>
        <v>0</v>
      </c>
    </row>
    <row r="53" spans="1:9" ht="20.100000000000001" customHeight="1" x14ac:dyDescent="0.25">
      <c r="A53" s="2">
        <f t="shared" si="2"/>
        <v>51</v>
      </c>
      <c r="B53" s="21" t="s">
        <v>61</v>
      </c>
      <c r="C53" s="21" t="s">
        <v>9</v>
      </c>
      <c r="D53" s="11">
        <v>750</v>
      </c>
      <c r="E53" s="3">
        <v>1</v>
      </c>
      <c r="F53" s="18"/>
      <c r="G53" s="18">
        <f t="shared" ref="G53" si="4">F53*E53*D53</f>
        <v>0</v>
      </c>
    </row>
    <row r="54" spans="1:9" ht="20.100000000000001" customHeight="1" x14ac:dyDescent="0.25">
      <c r="A54" s="2">
        <f t="shared" si="2"/>
        <v>52</v>
      </c>
      <c r="B54" s="21" t="s">
        <v>60</v>
      </c>
      <c r="C54" s="21" t="s">
        <v>92</v>
      </c>
      <c r="D54" s="11">
        <v>750</v>
      </c>
      <c r="E54" s="3">
        <v>1</v>
      </c>
      <c r="F54" s="18"/>
      <c r="G54" s="18">
        <f t="shared" ref="G54:G59" si="5">F54*E54*D54</f>
        <v>0</v>
      </c>
    </row>
    <row r="55" spans="1:9" ht="20.100000000000001" customHeight="1" x14ac:dyDescent="0.25">
      <c r="A55" s="2">
        <f t="shared" si="2"/>
        <v>53</v>
      </c>
      <c r="B55" s="21" t="s">
        <v>116</v>
      </c>
      <c r="C55" s="21" t="s">
        <v>117</v>
      </c>
      <c r="D55" s="11">
        <v>2200</v>
      </c>
      <c r="E55" s="3">
        <v>1</v>
      </c>
      <c r="F55" s="18"/>
      <c r="G55" s="18">
        <f t="shared" si="5"/>
        <v>0</v>
      </c>
    </row>
    <row r="56" spans="1:9" ht="20.100000000000001" customHeight="1" x14ac:dyDescent="0.25">
      <c r="A56" s="2">
        <f t="shared" si="2"/>
        <v>54</v>
      </c>
      <c r="B56" s="21" t="s">
        <v>62</v>
      </c>
      <c r="C56" s="21" t="s">
        <v>80</v>
      </c>
      <c r="D56" s="11">
        <v>750</v>
      </c>
      <c r="E56" s="3">
        <v>1</v>
      </c>
      <c r="F56" s="18"/>
      <c r="G56" s="18">
        <f t="shared" si="5"/>
        <v>0</v>
      </c>
    </row>
    <row r="57" spans="1:9" ht="20.100000000000001" customHeight="1" x14ac:dyDescent="0.25">
      <c r="A57" s="2">
        <f t="shared" si="2"/>
        <v>55</v>
      </c>
      <c r="B57" s="21" t="s">
        <v>99</v>
      </c>
      <c r="C57" s="21" t="s">
        <v>103</v>
      </c>
      <c r="D57" s="11">
        <v>750</v>
      </c>
      <c r="E57" s="3">
        <v>1</v>
      </c>
      <c r="F57" s="18"/>
      <c r="G57" s="18">
        <f t="shared" si="5"/>
        <v>0</v>
      </c>
    </row>
    <row r="58" spans="1:9" ht="19.899999999999999" customHeight="1" x14ac:dyDescent="0.25">
      <c r="A58" s="2">
        <f t="shared" si="2"/>
        <v>56</v>
      </c>
      <c r="B58" s="21" t="s">
        <v>75</v>
      </c>
      <c r="C58" s="21" t="s">
        <v>104</v>
      </c>
      <c r="D58" s="11">
        <v>3000</v>
      </c>
      <c r="E58" s="3">
        <v>1</v>
      </c>
      <c r="F58" s="18"/>
      <c r="G58" s="18">
        <f t="shared" si="5"/>
        <v>0</v>
      </c>
    </row>
    <row r="59" spans="1:9" ht="19.899999999999999" customHeight="1" x14ac:dyDescent="0.25">
      <c r="A59" s="2">
        <f t="shared" si="2"/>
        <v>57</v>
      </c>
      <c r="B59" s="21" t="s">
        <v>78</v>
      </c>
      <c r="C59" s="21"/>
      <c r="D59" s="11">
        <v>1</v>
      </c>
      <c r="E59" s="3">
        <v>1</v>
      </c>
      <c r="F59" s="18"/>
      <c r="G59" s="18">
        <f t="shared" si="5"/>
        <v>0</v>
      </c>
      <c r="H59" s="8"/>
      <c r="I59" s="8"/>
    </row>
    <row r="60" spans="1:9" ht="20.100000000000001" customHeight="1" x14ac:dyDescent="0.25">
      <c r="A60" s="2">
        <f t="shared" si="2"/>
        <v>58</v>
      </c>
      <c r="B60" s="21" t="s">
        <v>95</v>
      </c>
      <c r="C60" s="21" t="s">
        <v>105</v>
      </c>
      <c r="D60" s="11">
        <v>90</v>
      </c>
      <c r="E60" s="3">
        <v>1</v>
      </c>
      <c r="F60" s="18"/>
      <c r="G60" s="18">
        <f t="shared" ref="G60" si="6">F60*E60*D60</f>
        <v>0</v>
      </c>
    </row>
    <row r="61" spans="1:9" ht="20.100000000000001" customHeight="1" x14ac:dyDescent="0.25">
      <c r="A61" s="2">
        <f t="shared" si="2"/>
        <v>59</v>
      </c>
      <c r="B61" s="21" t="s">
        <v>69</v>
      </c>
      <c r="C61" s="21" t="s">
        <v>105</v>
      </c>
      <c r="D61" s="11">
        <v>90</v>
      </c>
      <c r="E61" s="3">
        <v>1</v>
      </c>
      <c r="F61" s="18"/>
      <c r="G61" s="18">
        <f t="shared" ref="G61:G62" si="7">F61*E61*D61</f>
        <v>0</v>
      </c>
    </row>
    <row r="62" spans="1:9" ht="20.100000000000001" customHeight="1" x14ac:dyDescent="0.25">
      <c r="A62" s="2">
        <f t="shared" si="2"/>
        <v>60</v>
      </c>
      <c r="B62" s="21" t="s">
        <v>120</v>
      </c>
      <c r="C62" s="21" t="s">
        <v>121</v>
      </c>
      <c r="D62" s="11">
        <v>1000</v>
      </c>
      <c r="E62" s="3">
        <v>1</v>
      </c>
      <c r="F62" s="18"/>
      <c r="G62" s="18">
        <f t="shared" si="7"/>
        <v>0</v>
      </c>
    </row>
    <row r="63" spans="1:9" ht="20.100000000000001" customHeight="1" x14ac:dyDescent="0.25">
      <c r="A63" s="2">
        <f t="shared" si="2"/>
        <v>61</v>
      </c>
      <c r="B63" s="21" t="s">
        <v>68</v>
      </c>
      <c r="C63" s="21" t="s">
        <v>12</v>
      </c>
      <c r="D63" s="11">
        <v>900</v>
      </c>
      <c r="E63" s="3">
        <v>1</v>
      </c>
      <c r="F63" s="18"/>
      <c r="G63" s="18">
        <f t="shared" ref="G63:G68" si="8">F63*E63*D63</f>
        <v>0</v>
      </c>
    </row>
    <row r="64" spans="1:9" ht="20.100000000000001" customHeight="1" x14ac:dyDescent="0.25">
      <c r="A64" s="2">
        <f t="shared" si="2"/>
        <v>62</v>
      </c>
      <c r="B64" s="21" t="s">
        <v>65</v>
      </c>
      <c r="C64" s="23" t="s">
        <v>10</v>
      </c>
      <c r="D64" s="11">
        <v>1</v>
      </c>
      <c r="E64" s="3">
        <v>2</v>
      </c>
      <c r="F64" s="18"/>
      <c r="G64" s="18">
        <f t="shared" si="8"/>
        <v>0</v>
      </c>
    </row>
    <row r="65" spans="1:7" ht="31.5" x14ac:dyDescent="0.25">
      <c r="A65" s="2">
        <f t="shared" si="2"/>
        <v>63</v>
      </c>
      <c r="B65" s="21" t="s">
        <v>66</v>
      </c>
      <c r="C65" s="24" t="s">
        <v>93</v>
      </c>
      <c r="D65" s="11">
        <v>1</v>
      </c>
      <c r="E65" s="3">
        <v>2</v>
      </c>
      <c r="F65" s="18"/>
      <c r="G65" s="18">
        <f t="shared" si="8"/>
        <v>0</v>
      </c>
    </row>
    <row r="66" spans="1:7" ht="20.100000000000001" customHeight="1" x14ac:dyDescent="0.25">
      <c r="A66" s="2">
        <f t="shared" si="2"/>
        <v>64</v>
      </c>
      <c r="B66" s="21" t="s">
        <v>67</v>
      </c>
      <c r="C66" s="21" t="s">
        <v>97</v>
      </c>
      <c r="D66" s="11">
        <v>1</v>
      </c>
      <c r="E66" s="3">
        <v>4</v>
      </c>
      <c r="F66" s="18"/>
      <c r="G66" s="18">
        <f t="shared" si="8"/>
        <v>0</v>
      </c>
    </row>
    <row r="67" spans="1:7" ht="20.100000000000001" customHeight="1" x14ac:dyDescent="0.25">
      <c r="A67" s="2">
        <f t="shared" si="2"/>
        <v>65</v>
      </c>
      <c r="B67" s="21" t="s">
        <v>64</v>
      </c>
      <c r="C67" s="23" t="s">
        <v>106</v>
      </c>
      <c r="D67" s="11">
        <v>1</v>
      </c>
      <c r="E67" s="3">
        <v>1</v>
      </c>
      <c r="F67" s="18"/>
      <c r="G67" s="18">
        <f t="shared" si="8"/>
        <v>0</v>
      </c>
    </row>
    <row r="68" spans="1:7" ht="20.100000000000001" customHeight="1" thickBot="1" x14ac:dyDescent="0.3">
      <c r="A68" s="2">
        <f t="shared" si="2"/>
        <v>66</v>
      </c>
      <c r="B68" s="22" t="s">
        <v>79</v>
      </c>
      <c r="C68" s="25"/>
      <c r="D68" s="12">
        <v>1</v>
      </c>
      <c r="E68" s="4">
        <v>1</v>
      </c>
      <c r="F68" s="19"/>
      <c r="G68" s="19">
        <f t="shared" si="8"/>
        <v>0</v>
      </c>
    </row>
    <row r="69" spans="1:7" ht="27" customHeight="1" thickBot="1" x14ac:dyDescent="0.3">
      <c r="A69" s="30" t="s">
        <v>11</v>
      </c>
      <c r="B69" s="31"/>
      <c r="C69" s="31"/>
      <c r="D69" s="31"/>
      <c r="E69" s="31"/>
      <c r="F69" s="32"/>
      <c r="G69" s="26">
        <f>SUM(G3:G68)</f>
        <v>0</v>
      </c>
    </row>
  </sheetData>
  <mergeCells count="2">
    <mergeCell ref="A1:G1"/>
    <mergeCell ref="A69:F69"/>
  </mergeCells>
  <printOptions horizontalCentered="1"/>
  <pageMargins left="0" right="0" top="0" bottom="0" header="0" footer="0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Ajans Teknik Şartname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Osmanoğlu</dc:creator>
  <cp:lastModifiedBy>Ayşe KARA</cp:lastModifiedBy>
  <cp:lastPrinted>2023-11-22T10:21:33Z</cp:lastPrinted>
  <dcterms:created xsi:type="dcterms:W3CDTF">2021-07-05T06:28:28Z</dcterms:created>
  <dcterms:modified xsi:type="dcterms:W3CDTF">2024-03-22T10:11:39Z</dcterms:modified>
</cp:coreProperties>
</file>