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935"/>
  </bookViews>
  <sheets>
    <sheet name="SEKTOR_KG" sheetId="1" r:id="rId1"/>
  </sheets>
  <definedNames>
    <definedName name="_xlnm.Print_Area" localSheetId="0">SEKTOR_KG!$A:$N</definedName>
  </definedNames>
  <calcPr calcId="144525"/>
</workbook>
</file>

<file path=xl/calcChain.xml><?xml version="1.0" encoding="utf-8"?>
<calcChain xmlns="http://schemas.openxmlformats.org/spreadsheetml/2006/main">
  <c r="C5" i="1" l="1"/>
  <c r="C42" i="1" s="1"/>
  <c r="G5" i="1"/>
  <c r="G42" i="1" s="1"/>
  <c r="K5" i="1"/>
  <c r="K42" i="1" s="1"/>
  <c r="B6" i="1"/>
  <c r="B5" i="1" s="1"/>
  <c r="C6" i="1"/>
  <c r="D6" i="1"/>
  <c r="D5" i="1" s="1"/>
  <c r="D42" i="1" s="1"/>
  <c r="E6" i="1"/>
  <c r="E5" i="1" s="1"/>
  <c r="F6" i="1"/>
  <c r="F5" i="1" s="1"/>
  <c r="G6" i="1"/>
  <c r="H6" i="1"/>
  <c r="H5" i="1" s="1"/>
  <c r="H42" i="1" s="1"/>
  <c r="I6" i="1"/>
  <c r="I5" i="1" s="1"/>
  <c r="J6" i="1"/>
  <c r="J5" i="1" s="1"/>
  <c r="K6" i="1"/>
  <c r="L6" i="1"/>
  <c r="L5" i="1" s="1"/>
  <c r="L42" i="1" s="1"/>
  <c r="M6" i="1"/>
  <c r="M5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C19" i="1"/>
  <c r="G19" i="1"/>
  <c r="K19" i="1"/>
  <c r="B20" i="1"/>
  <c r="B19" i="1" s="1"/>
  <c r="C20" i="1"/>
  <c r="D20" i="1"/>
  <c r="D19" i="1" s="1"/>
  <c r="E20" i="1"/>
  <c r="E19" i="1" s="1"/>
  <c r="F20" i="1"/>
  <c r="F19" i="1" s="1"/>
  <c r="G20" i="1"/>
  <c r="H20" i="1"/>
  <c r="H19" i="1" s="1"/>
  <c r="I20" i="1"/>
  <c r="I19" i="1" s="1"/>
  <c r="J20" i="1"/>
  <c r="J19" i="1" s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J42" i="1"/>
  <c r="F42" i="1"/>
  <c r="B42" i="1"/>
  <c r="M42" i="1"/>
  <c r="I42" i="1"/>
  <c r="E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<sst xmlns="http://schemas.openxmlformats.org/spreadsheetml/2006/main" count="117" uniqueCount="106">
  <si>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</si>
  <si>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</si>
  <si>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</si>
  <si>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</si>
  <si>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</si>
  <si>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</si>
  <si>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</si>
  <si>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</si>
  <si>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</si>
  <si>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</si>
  <si>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</si>
  <si>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</si>
  <si>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</si>
  <si>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</si>
  <si>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</si>
  <si>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</si>
  <si>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</si>
  <si>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</si>
  <si>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</si>
  <si>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</si>
  <si>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</si>
  <si>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</si>
  <si>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</si>
  <si>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</si>
  <si>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</si>
  <si>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</si>
  <si>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</si>
  <si>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</si>
  <si>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</si>
  <si>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</si>
  <si>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</si>
  <si>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</si>
  <si>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</si>
  <si>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</si>
  <si>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</si>
  <si>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</si>
  <si>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</si>
  <si>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</si>
  <si>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</si>
  <si>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</si>
  <si>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</si>
  <si>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</si>
  <si>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</si>
  <si>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</si>
  <si>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</si>
  <si>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</si>
  <si>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</si>
  <si>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</si>
  <si>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</si>
  <si>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</si>
  <si>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</si>
  <si>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</si>
  <si>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</si>
  <si>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</si>
  <si>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</si>
  <si>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</si>
  <si>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</si>
  <si>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</si>
  <si>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</si>
  <si>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</si>
  <si>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</si>
  <si>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</si>
  <si>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</si>
  <si>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</si>
  <si>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</si>
  <si>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</si>
  <si>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</si>
  <si>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</si>
  <si>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</si>
  <si>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</si>
  <si>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</si>
  <si>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</si>
  <si>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</si>
  <si>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</si>
  <si>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</si>
  <si>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</si>
  <si>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</si>
  <si>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</si>
  <si>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</si>
  <si>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</si>
  <si>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</si>
  <si>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</si>
  <si>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</si>
  <si>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</si>
  <si>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</si>
  <si>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</si>
  <si>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</si>
  <si>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</si>
  <si>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</si>
  <si>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</si>
  <si>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</si>
  <si>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</si>
  <si>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</si>
  <si>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</si>
  <si>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</si>
  <si>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</si>
  <si>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</si>
  <si>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</si>
  <si>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</si>
  <si>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</si>
  <si>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</si>
  <si>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</si>
  <si>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</si>
  <si>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</si>
  <si>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</si>
  <si>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30.11.2016 TARİHİ İTİBARİYLE SEKTÖREL BAZDA AYLIK İHRACAT KAYIT RAKAMLARI(1000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</si>
</sst>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(SEKTOR_KG!$A$5,SEKTOR_KG!$A$19,SEKTOR_KG!$A$37)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(SEKTOR_KG!$N$5,SEKTOR_KG!$N$19,SEKTOR_KG!$N$37)</c:f>
              <c:numCache>
                <c:formatCode>#,##0</c:formatCode>
                <c:ptCount val="3"/>
                <c:pt idx="0">
                  <c:v>16278676.466191001</c:v>
                </c:pt>
                <c:pt idx="1">
                  <c:v>59651498.596542999</c:v>
                </c:pt>
                <c:pt idx="2">
                  <c:v>795015.67753700004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597952"/>
        <c:axId val="128337024"/>
        <c:axId val="0"/>
      </c:bar3DChart>
      <c:catAx>
        <c:axId val="127597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337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8337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7597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(SEKTOR_KG!$A$6,SEKTOR_KG!$A$15,SEKTOR_KG!$A$17,SEKTOR_KG!$A$20,SEKTOR_KG!$A$24,SEKTOR_KG!$A$26,SEKTOR_KG!$A$37)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(SEKTOR_KG!$N$6,SEKTOR_KG!$N$15,SEKTOR_KG!$N$17,SEKTOR_KG!$N$20,SEKTOR_KG!$N$24,SEKTOR_KG!$N$26,SEKTOR_KG!$N$37)</c:f>
              <c:numCache>
                <c:formatCode>#,##0</c:formatCode>
                <c:ptCount val="7"/>
                <c:pt idx="0">
                  <c:v>12689190.578639001</c:v>
                </c:pt>
                <c:pt idx="1">
                  <c:v>887008.47393199999</c:v>
                </c:pt>
                <c:pt idx="2">
                  <c:v>2702477.4136199998</c:v>
                </c:pt>
                <c:pt idx="3">
                  <c:v>2372604.1792990002</c:v>
                </c:pt>
                <c:pt idx="4">
                  <c:v>14944512.975241</c:v>
                </c:pt>
                <c:pt idx="5">
                  <c:v>42334381.442002997</c:v>
                </c:pt>
                <c:pt idx="6">
                  <c:v>795015.67753700004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342720"/>
        <c:axId val="131344256"/>
        <c:axId val="0"/>
      </c:bar3DChart>
      <c:catAx>
        <c:axId val="131342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344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31344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1342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(SEKTOR_KG!$A$7:$A$14,SEKTOR_KG!$A$16,SEKTOR_KG!$A$18,SEKTOR_KG!$A$21:$A$23,SEKTOR_KG!$A$25,SEKTOR_KG!$A$27:$A$36,SEKTOR_KG!$A$38)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(SEKTOR_KG!$N$7:$N$14,SEKTOR_KG!$N$16,SEKTOR_KG!$N$18,SEKTOR_KG!$N$21:$N$23,SEKTOR_KG!$N$25,SEKTOR_KG!$N$27:$N$36,SEKTOR_KG!$N$38)</c:f>
              <c:numCache>
                <c:formatCode>#,##0</c:formatCode>
                <c:ptCount val="25"/>
                <c:pt idx="0">
                  <c:v>7529375.0676499996</c:v>
                </c:pt>
                <c:pt idx="1">
                  <c:v>2997039.0917039998</c:v>
                </c:pt>
                <c:pt idx="2">
                  <c:v>1338917.0769499999</c:v>
                </c:pt>
                <c:pt idx="3">
                  <c:v>401003.69714800001</c:v>
                </c:pt>
                <c:pt idx="4">
                  <c:v>203384.4227</c:v>
                </c:pt>
                <c:pt idx="5">
                  <c:v>66817.578420000005</c:v>
                </c:pt>
                <c:pt idx="6">
                  <c:v>120616.373842</c:v>
                </c:pt>
                <c:pt idx="7">
                  <c:v>32037.270225</c:v>
                </c:pt>
                <c:pt idx="8">
                  <c:v>887008.47393199999</c:v>
                </c:pt>
                <c:pt idx="9">
                  <c:v>2702477.4136199998</c:v>
                </c:pt>
                <c:pt idx="10">
                  <c:v>1684284.061455</c:v>
                </c:pt>
                <c:pt idx="11">
                  <c:v>118530.83437300001</c:v>
                </c:pt>
                <c:pt idx="12">
                  <c:v>569789.28347100003</c:v>
                </c:pt>
                <c:pt idx="13">
                  <c:v>14944512.975241</c:v>
                </c:pt>
                <c:pt idx="14">
                  <c:v>1018880.895014</c:v>
                </c:pt>
                <c:pt idx="15">
                  <c:v>3285588.9837799999</c:v>
                </c:pt>
                <c:pt idx="16">
                  <c:v>212371.78906400001</c:v>
                </c:pt>
                <c:pt idx="17">
                  <c:v>1847464.072189</c:v>
                </c:pt>
                <c:pt idx="18">
                  <c:v>842460.87945000001</c:v>
                </c:pt>
                <c:pt idx="19">
                  <c:v>1562417.166649</c:v>
                </c:pt>
                <c:pt idx="20">
                  <c:v>14873453.955935</c:v>
                </c:pt>
                <c:pt idx="21">
                  <c:v>17824255.522939999</c:v>
                </c:pt>
                <c:pt idx="22">
                  <c:v>2447.8278220000002</c:v>
                </c:pt>
                <c:pt idx="23">
                  <c:v>55227.071683000002</c:v>
                </c:pt>
                <c:pt idx="24">
                  <c:v>14797.59994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438848"/>
        <c:axId val="131444736"/>
        <c:axId val="0"/>
      </c:bar3DChart>
      <c:catAx>
        <c:axId val="131438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444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31444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14388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O9" sqref="O9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1194658.2971230003</v>
      </c>
      <c r="C5" s="54">
        <f>C6+C15+C17</f>
        <v>1496366.1556249999</v>
      </c>
      <c r="D5" s="54">
        <f>D6+D15+D17</f>
        <v>1532727.667444</v>
      </c>
      <c r="E5" s="54">
        <f>E6+E15+E17</f>
        <v>1437674.55993</v>
      </c>
      <c r="F5" s="54">
        <f>F6+F15+F17</f>
        <v>1440731.8506460001</v>
      </c>
      <c r="G5" s="54">
        <f>G6+G15+G17</f>
        <v>1401624.2361479998</v>
      </c>
      <c r="H5" s="54">
        <f>H6+H15+H17</f>
        <v>1088631.2996720001</v>
      </c>
      <c r="I5" s="54">
        <f>I6+I15+I17</f>
        <v>1512200.7769580001</v>
      </c>
      <c r="J5" s="54">
        <f>J6+J15+J17</f>
        <v>1436713.5697479998</v>
      </c>
      <c r="K5" s="54">
        <f>K6+K15+K17</f>
        <v>1759209.7457620001</v>
      </c>
      <c r="L5" s="54">
        <f>L6+L15+L17</f>
        <v>1978138.3071349999</v>
      </c>
      <c r="M5" s="54">
        <f>M6+M15+M17</f>
        <v>0</v>
      </c>
      <c r="N5" s="53">
        <f>N6+N15+N17</f>
        <v>16278676.466191001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945215.23743900016</v>
      </c>
      <c r="C6" s="39">
        <f>C7+C8+C9+C10+C11+C12+C13+C14</f>
        <v>1194361.0288449998</v>
      </c>
      <c r="D6" s="39">
        <f>D7+D8+D9+D10+D11+D12+D13+D14</f>
        <v>1208593.9816109999</v>
      </c>
      <c r="E6" s="39">
        <f>E7+E8+E9+E10+E11+E12+E13+E14</f>
        <v>1122905.537487</v>
      </c>
      <c r="F6" s="39">
        <f>F7+F8+F9+F10+F11+F12+F13+F14</f>
        <v>1101921.0997540001</v>
      </c>
      <c r="G6" s="39">
        <f>G7+G8+G9+G10+G11+G12+G13+G14</f>
        <v>1045740.8170269999</v>
      </c>
      <c r="H6" s="39">
        <f>H7+H8+H9+H10+H11+H12+H13+H14</f>
        <v>817579.71518900013</v>
      </c>
      <c r="I6" s="39">
        <f>I7+I8+I9+I10+I11+I12+I13+I14</f>
        <v>1145190.1698980001</v>
      </c>
      <c r="J6" s="39">
        <f>J7+J8+J9+J10+J11+J12+J13+J14</f>
        <v>1114202.3674889999</v>
      </c>
      <c r="K6" s="39">
        <f>K7+K8+K9+K10+K11+K12+K13+K14</f>
        <v>1400689.3524450001</v>
      </c>
      <c r="L6" s="39">
        <f>L7+L8+L9+L10+L11+L12+L13+L14</f>
        <v>1592791.2714549999</v>
      </c>
      <c r="M6" s="39">
        <f>M7+M8+M9+M10+M11+M12+M13+M14</f>
        <v>0</v>
      </c>
      <c r="N6" s="38">
        <f>N7+N8+N9+N10+N11+N12+N13+N14</f>
        <v>12689190.578639001</v>
      </c>
      <c r="O6" s="52"/>
    </row>
    <row r="7" spans="1:16" ht="15.95" customHeight="1" x14ac:dyDescent="0.2">
      <c r="A7" s="37" t="s">
        <v>89</v>
      </c>
      <c r="B7" s="36">
        <v>558491.07733500004</v>
      </c>
      <c r="C7" s="36">
        <v>717091.17742099997</v>
      </c>
      <c r="D7" s="36">
        <v>713883.94031400001</v>
      </c>
      <c r="E7" s="36">
        <v>649453.07218300004</v>
      </c>
      <c r="F7" s="36">
        <v>669564.05635099998</v>
      </c>
      <c r="G7" s="36">
        <v>654889.26051199995</v>
      </c>
      <c r="H7" s="36">
        <v>560038.84133299999</v>
      </c>
      <c r="I7" s="36">
        <v>791494.79270700004</v>
      </c>
      <c r="J7" s="36">
        <v>698100.257002</v>
      </c>
      <c r="K7" s="36">
        <v>758609.70703000005</v>
      </c>
      <c r="L7" s="36">
        <v>757758.88546200003</v>
      </c>
      <c r="M7" s="36">
        <v>0</v>
      </c>
      <c r="N7" s="44">
        <v>7529375.0676499996</v>
      </c>
      <c r="O7" s="27"/>
    </row>
    <row r="8" spans="1:16" ht="15.95" customHeight="1" x14ac:dyDescent="0.2">
      <c r="A8" s="37" t="s">
        <v>88</v>
      </c>
      <c r="B8" s="36">
        <v>242803.31531999999</v>
      </c>
      <c r="C8" s="36">
        <v>293316.16362000001</v>
      </c>
      <c r="D8" s="36">
        <v>291481.9779</v>
      </c>
      <c r="E8" s="36">
        <v>281975.27401400002</v>
      </c>
      <c r="F8" s="36">
        <v>247965.60776000001</v>
      </c>
      <c r="G8" s="36">
        <v>179973.87207000001</v>
      </c>
      <c r="H8" s="36">
        <v>105221.46361999999</v>
      </c>
      <c r="I8" s="36">
        <v>149144.37333999999</v>
      </c>
      <c r="J8" s="36">
        <v>206402.21421999999</v>
      </c>
      <c r="K8" s="36">
        <v>397419.87829999998</v>
      </c>
      <c r="L8" s="36">
        <v>601334.95154000004</v>
      </c>
      <c r="M8" s="36">
        <v>0</v>
      </c>
      <c r="N8" s="44">
        <v>2997039.0917039998</v>
      </c>
      <c r="O8" s="27"/>
    </row>
    <row r="9" spans="1:16" ht="15.95" customHeight="1" x14ac:dyDescent="0.2">
      <c r="A9" s="37" t="s">
        <v>87</v>
      </c>
      <c r="B9" s="36">
        <v>81120.764223999999</v>
      </c>
      <c r="C9" s="36">
        <v>108861.973598</v>
      </c>
      <c r="D9" s="36">
        <v>128307.66939700001</v>
      </c>
      <c r="E9" s="36">
        <v>120782.076266</v>
      </c>
      <c r="F9" s="36">
        <v>119124.766347</v>
      </c>
      <c r="G9" s="36">
        <v>140407.11733499999</v>
      </c>
      <c r="H9" s="36">
        <v>103511.427044</v>
      </c>
      <c r="I9" s="36">
        <v>137681.23147299999</v>
      </c>
      <c r="J9" s="36">
        <v>126249.160451</v>
      </c>
      <c r="K9" s="36">
        <v>138548.06294999999</v>
      </c>
      <c r="L9" s="36">
        <v>134322.827865</v>
      </c>
      <c r="M9" s="36">
        <v>0</v>
      </c>
      <c r="N9" s="44">
        <v>1338917.0769499999</v>
      </c>
      <c r="O9" s="27"/>
    </row>
    <row r="10" spans="1:16" ht="15.95" customHeight="1" x14ac:dyDescent="0.2">
      <c r="A10" s="37" t="s">
        <v>86</v>
      </c>
      <c r="B10" s="36">
        <v>26164.17439</v>
      </c>
      <c r="C10" s="36">
        <v>32344.591090000002</v>
      </c>
      <c r="D10" s="36">
        <v>31714.05415</v>
      </c>
      <c r="E10" s="36">
        <v>29235.052199999998</v>
      </c>
      <c r="F10" s="36">
        <v>30447.258229999999</v>
      </c>
      <c r="G10" s="36">
        <v>34431.15696</v>
      </c>
      <c r="H10" s="36">
        <v>21302.59417</v>
      </c>
      <c r="I10" s="36">
        <v>30165.239119999998</v>
      </c>
      <c r="J10" s="36">
        <v>50070.597157999997</v>
      </c>
      <c r="K10" s="36">
        <v>61237.772470000004</v>
      </c>
      <c r="L10" s="36">
        <v>53891.20721</v>
      </c>
      <c r="M10" s="36">
        <v>0</v>
      </c>
      <c r="N10" s="44">
        <v>401003.69714800001</v>
      </c>
      <c r="O10" s="27"/>
    </row>
    <row r="11" spans="1:16" ht="15.95" customHeight="1" x14ac:dyDescent="0.2">
      <c r="A11" s="37" t="s">
        <v>85</v>
      </c>
      <c r="B11" s="36">
        <v>18849.514039999998</v>
      </c>
      <c r="C11" s="36">
        <v>18807.285459999999</v>
      </c>
      <c r="D11" s="36">
        <v>15946.19872</v>
      </c>
      <c r="E11" s="36">
        <v>16605.206480000001</v>
      </c>
      <c r="F11" s="36">
        <v>16769.265050000002</v>
      </c>
      <c r="G11" s="36">
        <v>18926.161059999999</v>
      </c>
      <c r="H11" s="36">
        <v>14418.162060000001</v>
      </c>
      <c r="I11" s="36">
        <v>15204.9077</v>
      </c>
      <c r="J11" s="36">
        <v>14888.331609999999</v>
      </c>
      <c r="K11" s="36">
        <v>26749.705989999999</v>
      </c>
      <c r="L11" s="36">
        <v>26219.684529999999</v>
      </c>
      <c r="M11" s="36">
        <v>0</v>
      </c>
      <c r="N11" s="44">
        <v>203384.4227</v>
      </c>
      <c r="O11" s="27"/>
    </row>
    <row r="12" spans="1:16" ht="15.95" customHeight="1" x14ac:dyDescent="0.2">
      <c r="A12" s="37" t="s">
        <v>84</v>
      </c>
      <c r="B12" s="36">
        <v>4640.7274600000001</v>
      </c>
      <c r="C12" s="36">
        <v>6333.6751000000004</v>
      </c>
      <c r="D12" s="36">
        <v>7169.75396</v>
      </c>
      <c r="E12" s="36">
        <v>6357.8058300000002</v>
      </c>
      <c r="F12" s="36">
        <v>5579.3565900000003</v>
      </c>
      <c r="G12" s="36">
        <v>6072.5555999999997</v>
      </c>
      <c r="H12" s="36">
        <v>3468.4184100000002</v>
      </c>
      <c r="I12" s="36">
        <v>5711.0512099999996</v>
      </c>
      <c r="J12" s="36">
        <v>6647.2725300000002</v>
      </c>
      <c r="K12" s="36">
        <v>6480.9758199999997</v>
      </c>
      <c r="L12" s="36">
        <v>8355.9859099999994</v>
      </c>
      <c r="M12" s="36">
        <v>0</v>
      </c>
      <c r="N12" s="44">
        <v>66817.578420000005</v>
      </c>
      <c r="O12" s="27"/>
    </row>
    <row r="13" spans="1:16" ht="15.95" customHeight="1" x14ac:dyDescent="0.2">
      <c r="A13" s="37" t="s">
        <v>83</v>
      </c>
      <c r="B13" s="36">
        <v>11071.20213</v>
      </c>
      <c r="C13" s="36">
        <v>12203.611075999999</v>
      </c>
      <c r="D13" s="36">
        <v>15586.23309</v>
      </c>
      <c r="E13" s="36">
        <v>13697.716234</v>
      </c>
      <c r="F13" s="36">
        <v>9797.8937760000008</v>
      </c>
      <c r="G13" s="36">
        <v>9215.7144399999997</v>
      </c>
      <c r="H13" s="36">
        <v>8138.585752</v>
      </c>
      <c r="I13" s="36">
        <v>13524.820497999999</v>
      </c>
      <c r="J13" s="36">
        <v>9470.1906780000008</v>
      </c>
      <c r="K13" s="36">
        <v>9520.0130499999996</v>
      </c>
      <c r="L13" s="36">
        <v>8390.393118</v>
      </c>
      <c r="M13" s="36">
        <v>0</v>
      </c>
      <c r="N13" s="44">
        <v>120616.373842</v>
      </c>
      <c r="O13" s="27"/>
    </row>
    <row r="14" spans="1:16" ht="15.95" customHeight="1" x14ac:dyDescent="0.2">
      <c r="A14" s="37" t="s">
        <v>82</v>
      </c>
      <c r="B14" s="36">
        <v>2074.46254</v>
      </c>
      <c r="C14" s="36">
        <v>5402.5514800000001</v>
      </c>
      <c r="D14" s="36">
        <v>4504.1540800000002</v>
      </c>
      <c r="E14" s="36">
        <v>4799.33428</v>
      </c>
      <c r="F14" s="36">
        <v>2672.8956499999999</v>
      </c>
      <c r="G14" s="36">
        <v>1824.9790499999999</v>
      </c>
      <c r="H14" s="36">
        <v>1480.2228</v>
      </c>
      <c r="I14" s="36">
        <v>2263.7538500000001</v>
      </c>
      <c r="J14" s="36">
        <v>2374.34384</v>
      </c>
      <c r="K14" s="36">
        <v>2123.2368350000002</v>
      </c>
      <c r="L14" s="36">
        <v>2517.3358199999998</v>
      </c>
      <c r="M14" s="36">
        <v>0</v>
      </c>
      <c r="N14" s="44">
        <v>32037.270225</v>
      </c>
      <c r="O14" s="27"/>
    </row>
    <row r="15" spans="1:16" s="51" customFormat="1" ht="15.95" customHeight="1" x14ac:dyDescent="0.25">
      <c r="A15" s="40" t="s">
        <v>42</v>
      </c>
      <c r="B15" s="39">
        <f>B16</f>
        <v>59955.210393000001</v>
      </c>
      <c r="C15" s="39">
        <f>C16</f>
        <v>71209.179520000005</v>
      </c>
      <c r="D15" s="39">
        <f>D16</f>
        <v>80991.708549999996</v>
      </c>
      <c r="E15" s="39">
        <f>E16</f>
        <v>80890.858399999997</v>
      </c>
      <c r="F15" s="39">
        <f>F16</f>
        <v>80530.683340000003</v>
      </c>
      <c r="G15" s="39">
        <f>G16</f>
        <v>81204.656480000005</v>
      </c>
      <c r="H15" s="39">
        <f>H16</f>
        <v>70618.380439999994</v>
      </c>
      <c r="I15" s="39">
        <f>I16</f>
        <v>95270.107034000001</v>
      </c>
      <c r="J15" s="39">
        <f>J16</f>
        <v>81447.820655000003</v>
      </c>
      <c r="K15" s="39">
        <f>K16</f>
        <v>93294.649470000004</v>
      </c>
      <c r="L15" s="39">
        <f>L16</f>
        <v>91595.219649999999</v>
      </c>
      <c r="M15" s="39">
        <f>M16</f>
        <v>0</v>
      </c>
      <c r="N15" s="38">
        <f>N16</f>
        <v>887008.47393199999</v>
      </c>
      <c r="O15" s="52"/>
    </row>
    <row r="16" spans="1:16" s="51" customFormat="1" ht="15.95" customHeight="1" x14ac:dyDescent="0.2">
      <c r="A16" s="37" t="s">
        <v>81</v>
      </c>
      <c r="B16" s="47">
        <v>59955.210393000001</v>
      </c>
      <c r="C16" s="47">
        <v>71209.179520000005</v>
      </c>
      <c r="D16" s="47">
        <v>80991.708549999996</v>
      </c>
      <c r="E16" s="47">
        <v>80890.858399999997</v>
      </c>
      <c r="F16" s="47">
        <v>80530.683340000003</v>
      </c>
      <c r="G16" s="47">
        <v>81204.656480000005</v>
      </c>
      <c r="H16" s="47">
        <v>70618.380439999994</v>
      </c>
      <c r="I16" s="47">
        <v>95270.107034000001</v>
      </c>
      <c r="J16" s="47">
        <v>81447.820655000003</v>
      </c>
      <c r="K16" s="47">
        <v>93294.649470000004</v>
      </c>
      <c r="L16" s="47">
        <v>91595.219649999999</v>
      </c>
      <c r="M16" s="47">
        <v>0</v>
      </c>
      <c r="N16" s="44">
        <v>887008.47393199999</v>
      </c>
      <c r="O16" s="52"/>
    </row>
    <row r="17" spans="1:15" s="51" customFormat="1" ht="15.95" customHeight="1" x14ac:dyDescent="0.25">
      <c r="A17" s="40" t="s">
        <v>39</v>
      </c>
      <c r="B17" s="39">
        <f>B18</f>
        <v>189487.84929099999</v>
      </c>
      <c r="C17" s="39">
        <f>C18</f>
        <v>230795.94725999999</v>
      </c>
      <c r="D17" s="39">
        <f>D18</f>
        <v>243141.97728299999</v>
      </c>
      <c r="E17" s="39">
        <f>E18</f>
        <v>233878.164043</v>
      </c>
      <c r="F17" s="39">
        <f>F18</f>
        <v>258280.06755199999</v>
      </c>
      <c r="G17" s="39">
        <f>G18</f>
        <v>274678.76264099998</v>
      </c>
      <c r="H17" s="39">
        <f>H18</f>
        <v>200433.20404300001</v>
      </c>
      <c r="I17" s="39">
        <f>I18</f>
        <v>271740.50002600002</v>
      </c>
      <c r="J17" s="39">
        <f>J18</f>
        <v>241063.38160399999</v>
      </c>
      <c r="K17" s="39">
        <f>K18</f>
        <v>265225.74384700001</v>
      </c>
      <c r="L17" s="39">
        <f>L18</f>
        <v>293751.81602999999</v>
      </c>
      <c r="M17" s="39">
        <f>M18</f>
        <v>0</v>
      </c>
      <c r="N17" s="38">
        <f>N18</f>
        <v>2702477.4136199998</v>
      </c>
      <c r="O17" s="52"/>
    </row>
    <row r="18" spans="1:15" s="51" customFormat="1" ht="15.95" customHeight="1" x14ac:dyDescent="0.2">
      <c r="A18" s="37" t="s">
        <v>80</v>
      </c>
      <c r="B18" s="47">
        <v>189487.84929099999</v>
      </c>
      <c r="C18" s="47">
        <v>230795.94725999999</v>
      </c>
      <c r="D18" s="47">
        <v>243141.97728299999</v>
      </c>
      <c r="E18" s="47">
        <v>233878.164043</v>
      </c>
      <c r="F18" s="47">
        <v>258280.06755199999</v>
      </c>
      <c r="G18" s="47">
        <v>274678.76264099998</v>
      </c>
      <c r="H18" s="47">
        <v>200433.20404300001</v>
      </c>
      <c r="I18" s="47">
        <v>271740.50002600002</v>
      </c>
      <c r="J18" s="47">
        <v>241063.38160399999</v>
      </c>
      <c r="K18" s="47">
        <v>265225.74384700001</v>
      </c>
      <c r="L18" s="47">
        <v>293751.81602999999</v>
      </c>
      <c r="M18" s="47">
        <v>0</v>
      </c>
      <c r="N18" s="44">
        <v>2702477.4136199998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4866744.8259799993</v>
      </c>
      <c r="C19" s="49">
        <f>C20+C24+C26</f>
        <v>5771209.8344930001</v>
      </c>
      <c r="D19" s="49">
        <f>D20+D24+D26</f>
        <v>6041585.2746890001</v>
      </c>
      <c r="E19" s="49">
        <f>E20+E24+E26</f>
        <v>5796673.3116540005</v>
      </c>
      <c r="F19" s="49">
        <f>F20+F24+F26</f>
        <v>5527087.2581639998</v>
      </c>
      <c r="G19" s="49">
        <f>G20+G24+G26</f>
        <v>5990905.8721139999</v>
      </c>
      <c r="H19" s="49">
        <f>H20+H24+H26</f>
        <v>4560745.5384280002</v>
      </c>
      <c r="I19" s="49">
        <f>I20+I24+I26</f>
        <v>5535374.0973850004</v>
      </c>
      <c r="J19" s="49">
        <f>J20+J24+J26</f>
        <v>5111951.2277540006</v>
      </c>
      <c r="K19" s="49">
        <f>K20+K24+K26</f>
        <v>5159419.8405280001</v>
      </c>
      <c r="L19" s="49">
        <f>L20+L24+L26</f>
        <v>5289801.515354</v>
      </c>
      <c r="M19" s="49">
        <f>M20+M24+M26</f>
        <v>0</v>
      </c>
      <c r="N19" s="48">
        <f>N20+N24+N26</f>
        <v>59651498.596542999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191909.08932299999</v>
      </c>
      <c r="C20" s="39">
        <f>C21+C22+C23</f>
        <v>210105.30180599997</v>
      </c>
      <c r="D20" s="39">
        <f>D21+D22+D23</f>
        <v>233897.285492</v>
      </c>
      <c r="E20" s="39">
        <f>E21+E22+E23</f>
        <v>221483.36041600001</v>
      </c>
      <c r="F20" s="39">
        <f>F21+F22+F23</f>
        <v>221280.90721500001</v>
      </c>
      <c r="G20" s="39">
        <f>G21+G22+G23</f>
        <v>234011.14776299999</v>
      </c>
      <c r="H20" s="39">
        <f>H21+H22+H23</f>
        <v>155587.237521</v>
      </c>
      <c r="I20" s="39">
        <f>I21+I22+I23</f>
        <v>224305.38345600001</v>
      </c>
      <c r="J20" s="39">
        <f>J21+J22+J23</f>
        <v>208442.07190899999</v>
      </c>
      <c r="K20" s="39">
        <f>K21+K22+K23</f>
        <v>231989.25656899999</v>
      </c>
      <c r="L20" s="39">
        <f>L21+L22+L23</f>
        <v>239593.13782899998</v>
      </c>
      <c r="M20" s="39">
        <f>M21+M22+M23</f>
        <v>0</v>
      </c>
      <c r="N20" s="38">
        <f>N21+N22+N23</f>
        <v>2372604.1792990002</v>
      </c>
      <c r="O20" s="46"/>
    </row>
    <row r="21" spans="1:15" ht="15.95" customHeight="1" x14ac:dyDescent="0.2">
      <c r="A21" s="37" t="s">
        <v>79</v>
      </c>
      <c r="B21" s="36">
        <v>142564.32995799999</v>
      </c>
      <c r="C21" s="36">
        <v>150125.20352499999</v>
      </c>
      <c r="D21" s="36">
        <v>163831.38806999999</v>
      </c>
      <c r="E21" s="36">
        <v>153286.64595500001</v>
      </c>
      <c r="F21" s="36">
        <v>155817.88273000001</v>
      </c>
      <c r="G21" s="36">
        <v>166278.279947</v>
      </c>
      <c r="H21" s="36">
        <v>115160.73076999999</v>
      </c>
      <c r="I21" s="36">
        <v>156987.50422500001</v>
      </c>
      <c r="J21" s="36">
        <v>148566.91870400001</v>
      </c>
      <c r="K21" s="36">
        <v>162333.83404399999</v>
      </c>
      <c r="L21" s="36">
        <v>169331.34352699999</v>
      </c>
      <c r="M21" s="36">
        <v>0</v>
      </c>
      <c r="N21" s="44">
        <v>1684284.061455</v>
      </c>
      <c r="O21" s="27"/>
    </row>
    <row r="22" spans="1:15" ht="15.95" customHeight="1" x14ac:dyDescent="0.2">
      <c r="A22" s="37" t="s">
        <v>78</v>
      </c>
      <c r="B22" s="36">
        <v>8559.4627049999999</v>
      </c>
      <c r="C22" s="36">
        <v>10536.150561</v>
      </c>
      <c r="D22" s="36">
        <v>12975.518611</v>
      </c>
      <c r="E22" s="36">
        <v>14466.115890999999</v>
      </c>
      <c r="F22" s="36">
        <v>12181.95025</v>
      </c>
      <c r="G22" s="36">
        <v>11876.513316</v>
      </c>
      <c r="H22" s="36">
        <v>6808.5530609999996</v>
      </c>
      <c r="I22" s="36">
        <v>11681.229201</v>
      </c>
      <c r="J22" s="36">
        <v>9179.0782049999998</v>
      </c>
      <c r="K22" s="36">
        <v>10567.69492</v>
      </c>
      <c r="L22" s="36">
        <v>9698.5676519999997</v>
      </c>
      <c r="M22" s="36">
        <v>0</v>
      </c>
      <c r="N22" s="44">
        <v>118530.83437300001</v>
      </c>
      <c r="O22" s="27"/>
    </row>
    <row r="23" spans="1:15" ht="15.95" customHeight="1" x14ac:dyDescent="0.2">
      <c r="A23" s="37" t="s">
        <v>77</v>
      </c>
      <c r="B23" s="36">
        <v>40785.29666</v>
      </c>
      <c r="C23" s="36">
        <v>49443.947719999996</v>
      </c>
      <c r="D23" s="36">
        <v>57090.378811000002</v>
      </c>
      <c r="E23" s="36">
        <v>53730.598570000002</v>
      </c>
      <c r="F23" s="36">
        <v>53281.074235</v>
      </c>
      <c r="G23" s="36">
        <v>55856.354500000001</v>
      </c>
      <c r="H23" s="36">
        <v>33617.953690000002</v>
      </c>
      <c r="I23" s="36">
        <v>55636.650029999997</v>
      </c>
      <c r="J23" s="36">
        <v>50696.074999999997</v>
      </c>
      <c r="K23" s="36">
        <v>59087.727605</v>
      </c>
      <c r="L23" s="36">
        <v>60563.226649999997</v>
      </c>
      <c r="M23" s="36">
        <v>0</v>
      </c>
      <c r="N23" s="44">
        <v>569789.28347100003</v>
      </c>
      <c r="O23" s="27"/>
    </row>
    <row r="24" spans="1:15" s="45" customFormat="1" ht="15.95" customHeight="1" x14ac:dyDescent="0.25">
      <c r="A24" s="40" t="s">
        <v>28</v>
      </c>
      <c r="B24" s="39">
        <f>B25</f>
        <v>1264600.658761</v>
      </c>
      <c r="C24" s="39">
        <f>C25</f>
        <v>1635795.6128169999</v>
      </c>
      <c r="D24" s="39">
        <f>D25</f>
        <v>1379177.6859639999</v>
      </c>
      <c r="E24" s="39">
        <f>E25</f>
        <v>1519434.103346</v>
      </c>
      <c r="F24" s="39">
        <f>F25</f>
        <v>1205300.1560160001</v>
      </c>
      <c r="G24" s="39">
        <f>G25</f>
        <v>1470225.8116210001</v>
      </c>
      <c r="H24" s="39">
        <f>H25</f>
        <v>1333675.288377</v>
      </c>
      <c r="I24" s="39">
        <f>I25</f>
        <v>1291143.6920749999</v>
      </c>
      <c r="J24" s="39">
        <f>J25</f>
        <v>1230869.8955560001</v>
      </c>
      <c r="K24" s="39">
        <f>K25</f>
        <v>1372165.522933</v>
      </c>
      <c r="L24" s="39">
        <f>L25</f>
        <v>1242124.5477750001</v>
      </c>
      <c r="M24" s="39">
        <f>M25</f>
        <v>0</v>
      </c>
      <c r="N24" s="38">
        <f>N25</f>
        <v>14944512.975241</v>
      </c>
      <c r="O24" s="46"/>
    </row>
    <row r="25" spans="1:15" s="45" customFormat="1" ht="15.95" customHeight="1" x14ac:dyDescent="0.2">
      <c r="A25" s="37" t="s">
        <v>76</v>
      </c>
      <c r="B25" s="47">
        <v>1264600.658761</v>
      </c>
      <c r="C25" s="47">
        <v>1635795.6128169999</v>
      </c>
      <c r="D25" s="47">
        <v>1379177.6859639999</v>
      </c>
      <c r="E25" s="47">
        <v>1519434.103346</v>
      </c>
      <c r="F25" s="47">
        <v>1205300.1560160001</v>
      </c>
      <c r="G25" s="47">
        <v>1470225.8116210001</v>
      </c>
      <c r="H25" s="47">
        <v>1333675.288377</v>
      </c>
      <c r="I25" s="47">
        <v>1291143.6920749999</v>
      </c>
      <c r="J25" s="47">
        <v>1230869.8955560001</v>
      </c>
      <c r="K25" s="47">
        <v>1372165.522933</v>
      </c>
      <c r="L25" s="47">
        <v>1242124.5477750001</v>
      </c>
      <c r="M25" s="47">
        <v>0</v>
      </c>
      <c r="N25" s="44">
        <v>14944512.975241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3410235.0778959994</v>
      </c>
      <c r="C26" s="39">
        <f>C27+C28+C29+C30+C31+C32+C33+C34+C35+C36+C37+C38</f>
        <v>3925308.9198699999</v>
      </c>
      <c r="D26" s="39">
        <f>D27+D28+D29+D30+D31+D32+D33+D34+D35+D36+D37+D38</f>
        <v>4428510.3032330004</v>
      </c>
      <c r="E26" s="39">
        <f>E27+E28+E29+E30+E31+E32+E33+E34+E35+E36+E37+E38</f>
        <v>4055755.8478920003</v>
      </c>
      <c r="F26" s="39">
        <f>F27+F28+F29+F30+F31+F32+F33+F34+F35+F36+F37+F38</f>
        <v>4100506.194933</v>
      </c>
      <c r="G26" s="39">
        <f>G27+G28+G29+G30+G31+G32+G33+G34+G35+G36+G37+G38</f>
        <v>4286668.91273</v>
      </c>
      <c r="H26" s="39">
        <f>H27+H28+H29+H30+H31+H32+H33+H34+H35+H36+H37+H38</f>
        <v>3071483.0125299999</v>
      </c>
      <c r="I26" s="39">
        <f>I27+I28+I29+I30+I31+I32+I33+I34+I35+I36+I37+I38</f>
        <v>4019925.0218540002</v>
      </c>
      <c r="J26" s="39">
        <f>J27+J28+J29+J30+J31+J32+J33+J34+J35+J36+J37+J38</f>
        <v>3672639.2602890003</v>
      </c>
      <c r="K26" s="39">
        <f>K27+K28+K29+K30+K31+K32+K33+K34+K35+K36+K37+K38</f>
        <v>3555265.061026</v>
      </c>
      <c r="L26" s="39">
        <f>L27+L28+L29+L30+L31+L32+L33+L34+L35+L36+L37+L38</f>
        <v>3808083.82975</v>
      </c>
      <c r="M26" s="39">
        <f>M27+M28+M29+M30+M31+M32+M33+M34+M35+M36+M37+M38</f>
        <v>0</v>
      </c>
      <c r="N26" s="38">
        <f>N27+N28+N29+N30+N31+N32+N33+N34+N35+N36+N37+N38</f>
        <v>42334381.442002997</v>
      </c>
      <c r="O26" s="46"/>
    </row>
    <row r="27" spans="1:15" ht="15.95" customHeight="1" x14ac:dyDescent="0.2">
      <c r="A27" s="37" t="s">
        <v>75</v>
      </c>
      <c r="B27" s="36">
        <v>77995.329457</v>
      </c>
      <c r="C27" s="36">
        <v>86022.400483999998</v>
      </c>
      <c r="D27" s="36">
        <v>93373.047541000007</v>
      </c>
      <c r="E27" s="36">
        <v>95825.714590000003</v>
      </c>
      <c r="F27" s="36">
        <v>92777.408754999997</v>
      </c>
      <c r="G27" s="36">
        <v>94480.547070000001</v>
      </c>
      <c r="H27" s="36">
        <v>74228.084130999996</v>
      </c>
      <c r="I27" s="36">
        <v>107213.929936</v>
      </c>
      <c r="J27" s="36">
        <v>92000.445884999994</v>
      </c>
      <c r="K27" s="36">
        <v>107262.67717</v>
      </c>
      <c r="L27" s="36">
        <v>97701.309995000003</v>
      </c>
      <c r="M27" s="36">
        <v>0</v>
      </c>
      <c r="N27" s="44">
        <v>1018880.895014</v>
      </c>
      <c r="O27" s="27"/>
    </row>
    <row r="28" spans="1:15" ht="15.95" customHeight="1" x14ac:dyDescent="0.2">
      <c r="A28" s="37" t="s">
        <v>74</v>
      </c>
      <c r="B28" s="36">
        <v>250848.27540099999</v>
      </c>
      <c r="C28" s="36">
        <v>315475.78721099999</v>
      </c>
      <c r="D28" s="36">
        <v>323001.73002000002</v>
      </c>
      <c r="E28" s="36">
        <v>307130.69671599998</v>
      </c>
      <c r="F28" s="36">
        <v>300762.63747999998</v>
      </c>
      <c r="G28" s="36">
        <v>329574.57085800002</v>
      </c>
      <c r="H28" s="36">
        <v>255626.45170000001</v>
      </c>
      <c r="I28" s="36">
        <v>256543.05423800001</v>
      </c>
      <c r="J28" s="36">
        <v>287754.27697599999</v>
      </c>
      <c r="K28" s="36">
        <v>326365.28899299999</v>
      </c>
      <c r="L28" s="36">
        <v>332506.21418700001</v>
      </c>
      <c r="M28" s="36">
        <v>0</v>
      </c>
      <c r="N28" s="44">
        <v>3285588.9837799999</v>
      </c>
      <c r="O28" s="27"/>
    </row>
    <row r="29" spans="1:15" ht="15.95" customHeight="1" x14ac:dyDescent="0.2">
      <c r="A29" s="37" t="s">
        <v>73</v>
      </c>
      <c r="B29" s="36">
        <v>37619.168724000003</v>
      </c>
      <c r="C29" s="36">
        <v>3967.61211</v>
      </c>
      <c r="D29" s="36">
        <v>19466.88294</v>
      </c>
      <c r="E29" s="36">
        <v>27085.83654</v>
      </c>
      <c r="F29" s="36">
        <v>12140.655479999999</v>
      </c>
      <c r="G29" s="36">
        <v>15563.56018</v>
      </c>
      <c r="H29" s="36">
        <v>7207.92101</v>
      </c>
      <c r="I29" s="36">
        <v>7708.4285900000004</v>
      </c>
      <c r="J29" s="36">
        <v>3487.9857200000001</v>
      </c>
      <c r="K29" s="36">
        <v>28176.98588</v>
      </c>
      <c r="L29" s="36">
        <v>49946.75189</v>
      </c>
      <c r="M29" s="36">
        <v>0</v>
      </c>
      <c r="N29" s="44">
        <v>212371.78906400001</v>
      </c>
      <c r="O29" s="27"/>
    </row>
    <row r="30" spans="1:15" ht="15.95" customHeight="1" x14ac:dyDescent="0.2">
      <c r="A30" s="37" t="s">
        <v>72</v>
      </c>
      <c r="B30" s="36">
        <v>151936.63370999999</v>
      </c>
      <c r="C30" s="36">
        <v>159134.28744300001</v>
      </c>
      <c r="D30" s="36">
        <v>182312.98994100001</v>
      </c>
      <c r="E30" s="36">
        <v>169515.57444500001</v>
      </c>
      <c r="F30" s="36">
        <v>163334.95708600001</v>
      </c>
      <c r="G30" s="36">
        <v>185198.92611599999</v>
      </c>
      <c r="H30" s="36">
        <v>139938.264838</v>
      </c>
      <c r="I30" s="36">
        <v>176950.886478</v>
      </c>
      <c r="J30" s="36">
        <v>152269.913558</v>
      </c>
      <c r="K30" s="36">
        <v>178605.92457599999</v>
      </c>
      <c r="L30" s="36">
        <v>188265.71399799999</v>
      </c>
      <c r="M30" s="36">
        <v>0</v>
      </c>
      <c r="N30" s="44">
        <v>1847464.072189</v>
      </c>
      <c r="O30" s="27"/>
    </row>
    <row r="31" spans="1:15" ht="15.95" customHeight="1" x14ac:dyDescent="0.2">
      <c r="A31" s="37" t="s">
        <v>71</v>
      </c>
      <c r="B31" s="36">
        <v>65087.873703999998</v>
      </c>
      <c r="C31" s="36">
        <v>78828.547879999998</v>
      </c>
      <c r="D31" s="36">
        <v>82004.720050000004</v>
      </c>
      <c r="E31" s="36">
        <v>82354.574907000002</v>
      </c>
      <c r="F31" s="36">
        <v>78977.252106999993</v>
      </c>
      <c r="G31" s="36">
        <v>84071.543762000001</v>
      </c>
      <c r="H31" s="36">
        <v>60792.616620000001</v>
      </c>
      <c r="I31" s="36">
        <v>77114.181513000003</v>
      </c>
      <c r="J31" s="36">
        <v>68358.616691000003</v>
      </c>
      <c r="K31" s="36">
        <v>80439.281205000007</v>
      </c>
      <c r="L31" s="36">
        <v>84431.671010999999</v>
      </c>
      <c r="M31" s="36">
        <v>0</v>
      </c>
      <c r="N31" s="44">
        <v>842460.87945000001</v>
      </c>
      <c r="O31" s="27"/>
    </row>
    <row r="32" spans="1:15" ht="15.95" customHeight="1" x14ac:dyDescent="0.2">
      <c r="A32" s="37" t="s">
        <v>70</v>
      </c>
      <c r="B32" s="36">
        <v>122809.15270599999</v>
      </c>
      <c r="C32" s="36">
        <v>146255.699418</v>
      </c>
      <c r="D32" s="36">
        <v>154297.79946800001</v>
      </c>
      <c r="E32" s="36">
        <v>144486.98477099999</v>
      </c>
      <c r="F32" s="36">
        <v>141624.65143599999</v>
      </c>
      <c r="G32" s="36">
        <v>154752.139409</v>
      </c>
      <c r="H32" s="36">
        <v>117378.019034</v>
      </c>
      <c r="I32" s="36">
        <v>147068.243801</v>
      </c>
      <c r="J32" s="36">
        <v>137890.58447999999</v>
      </c>
      <c r="K32" s="36">
        <v>145771.04574100001</v>
      </c>
      <c r="L32" s="36">
        <v>150082.84638500001</v>
      </c>
      <c r="M32" s="36">
        <v>0</v>
      </c>
      <c r="N32" s="44">
        <v>1562417.166649</v>
      </c>
      <c r="O32" s="27"/>
    </row>
    <row r="33" spans="1:15" ht="15.95" customHeight="1" x14ac:dyDescent="0.2">
      <c r="A33" s="37" t="s">
        <v>69</v>
      </c>
      <c r="B33" s="36">
        <v>1257868.214073</v>
      </c>
      <c r="C33" s="36">
        <v>1542242.9219760001</v>
      </c>
      <c r="D33" s="36">
        <v>1459452.6184729999</v>
      </c>
      <c r="E33" s="36">
        <v>1277708.2392</v>
      </c>
      <c r="F33" s="36">
        <v>1289669.4252820001</v>
      </c>
      <c r="G33" s="36">
        <v>1539838.420465</v>
      </c>
      <c r="H33" s="36">
        <v>1054928.78403</v>
      </c>
      <c r="I33" s="36">
        <v>1565978.2802899999</v>
      </c>
      <c r="J33" s="36">
        <v>1260004.528069</v>
      </c>
      <c r="K33" s="36">
        <v>1334201.7262240001</v>
      </c>
      <c r="L33" s="36">
        <v>1291560.797853</v>
      </c>
      <c r="M33" s="36">
        <v>0</v>
      </c>
      <c r="N33" s="44">
        <v>14873453.955935</v>
      </c>
      <c r="O33" s="27"/>
    </row>
    <row r="34" spans="1:15" ht="15.95" customHeight="1" x14ac:dyDescent="0.2">
      <c r="A34" s="37" t="s">
        <v>68</v>
      </c>
      <c r="B34" s="36">
        <v>1380135.0428150001</v>
      </c>
      <c r="C34" s="36">
        <v>1517476.500216</v>
      </c>
      <c r="D34" s="36">
        <v>2031433.6425620001</v>
      </c>
      <c r="E34" s="36">
        <v>1869401.0419340001</v>
      </c>
      <c r="F34" s="36">
        <v>1946124.2076409999</v>
      </c>
      <c r="G34" s="36">
        <v>1786605.5087220001</v>
      </c>
      <c r="H34" s="36">
        <v>1302309.032204</v>
      </c>
      <c r="I34" s="36">
        <v>1598813.1490539999</v>
      </c>
      <c r="J34" s="36">
        <v>1594871.375307</v>
      </c>
      <c r="K34" s="36">
        <v>1269857.24544</v>
      </c>
      <c r="L34" s="36">
        <v>1527228.7770450001</v>
      </c>
      <c r="M34" s="36">
        <v>0</v>
      </c>
      <c r="N34" s="44">
        <v>17824255.522939999</v>
      </c>
      <c r="O34" s="27"/>
    </row>
    <row r="35" spans="1:15" ht="15.95" customHeight="1" x14ac:dyDescent="0.2">
      <c r="A35" s="37" t="s">
        <v>67</v>
      </c>
      <c r="B35" s="36">
        <v>171.725359</v>
      </c>
      <c r="C35" s="36">
        <v>270.67638199999999</v>
      </c>
      <c r="D35" s="36">
        <v>206.914804</v>
      </c>
      <c r="E35" s="36">
        <v>214.644059</v>
      </c>
      <c r="F35" s="36">
        <v>179.54230899999999</v>
      </c>
      <c r="G35" s="36">
        <v>270.79599999999999</v>
      </c>
      <c r="H35" s="36">
        <v>208.08471700000001</v>
      </c>
      <c r="I35" s="36">
        <v>203.702989</v>
      </c>
      <c r="J35" s="36">
        <v>233.868606</v>
      </c>
      <c r="K35" s="36">
        <v>315.61514199999999</v>
      </c>
      <c r="L35" s="36">
        <v>172.25745499999999</v>
      </c>
      <c r="M35" s="36">
        <v>0</v>
      </c>
      <c r="N35" s="44">
        <v>2447.8278220000002</v>
      </c>
      <c r="O35" s="27"/>
    </row>
    <row r="36" spans="1:15" s="33" customFormat="1" ht="15.95" customHeight="1" x14ac:dyDescent="0.2">
      <c r="A36" s="37" t="s">
        <v>66</v>
      </c>
      <c r="B36" s="36">
        <v>5994.0959599999996</v>
      </c>
      <c r="C36" s="36">
        <v>6867.4791800000003</v>
      </c>
      <c r="D36" s="36">
        <v>6872.1341199999997</v>
      </c>
      <c r="E36" s="36">
        <v>7480.1835199999996</v>
      </c>
      <c r="F36" s="36">
        <v>3749.5739699999999</v>
      </c>
      <c r="G36" s="36">
        <v>5308.7483110000003</v>
      </c>
      <c r="H36" s="36">
        <v>3506.2909300000001</v>
      </c>
      <c r="I36" s="36">
        <v>4287.7097100000001</v>
      </c>
      <c r="J36" s="36">
        <v>3027.8005119999998</v>
      </c>
      <c r="K36" s="36">
        <v>4069.5805099999998</v>
      </c>
      <c r="L36" s="36">
        <v>4063.47496</v>
      </c>
      <c r="M36" s="36">
        <v>0</v>
      </c>
      <c r="N36" s="44">
        <v>55227.071683000002</v>
      </c>
      <c r="O36" s="34"/>
    </row>
    <row r="37" spans="1:15" s="33" customFormat="1" ht="15.95" customHeight="1" x14ac:dyDescent="0.2">
      <c r="A37" s="37" t="s">
        <v>65</v>
      </c>
      <c r="B37" s="36">
        <v>59135.243656999999</v>
      </c>
      <c r="C37" s="36">
        <v>67454.223910000001</v>
      </c>
      <c r="D37" s="36">
        <v>74691.911525999996</v>
      </c>
      <c r="E37" s="36">
        <v>72967.816380000004</v>
      </c>
      <c r="F37" s="36">
        <v>69681.191116999995</v>
      </c>
      <c r="G37" s="36">
        <v>89038.929877000002</v>
      </c>
      <c r="H37" s="36">
        <v>54265.501115999999</v>
      </c>
      <c r="I37" s="36">
        <v>76752.346663999997</v>
      </c>
      <c r="J37" s="36">
        <v>71448.602975000002</v>
      </c>
      <c r="K37" s="36">
        <v>78911.885473999995</v>
      </c>
      <c r="L37" s="36">
        <v>80668.024841000006</v>
      </c>
      <c r="M37" s="36">
        <v>0</v>
      </c>
      <c r="N37" s="44">
        <v>795015.67753700004</v>
      </c>
      <c r="O37" s="34"/>
    </row>
    <row r="38" spans="1:15" s="33" customFormat="1" ht="15.95" customHeight="1" x14ac:dyDescent="0.2">
      <c r="A38" s="37" t="s">
        <v>64</v>
      </c>
      <c r="B38" s="36">
        <v>634.32232999999997</v>
      </c>
      <c r="C38" s="36">
        <v>1312.7836600000001</v>
      </c>
      <c r="D38" s="36">
        <v>1395.9117879999999</v>
      </c>
      <c r="E38" s="36">
        <v>1584.5408299999999</v>
      </c>
      <c r="F38" s="36">
        <v>1484.69227</v>
      </c>
      <c r="G38" s="36">
        <v>1965.2219600000001</v>
      </c>
      <c r="H38" s="36">
        <v>1093.9621999999999</v>
      </c>
      <c r="I38" s="36">
        <v>1291.1085909999999</v>
      </c>
      <c r="J38" s="36">
        <v>1291.26151</v>
      </c>
      <c r="K38" s="36">
        <v>1287.8046710000001</v>
      </c>
      <c r="L38" s="36">
        <v>1455.9901299999999</v>
      </c>
      <c r="M38" s="36">
        <v>0</v>
      </c>
      <c r="N38" s="44">
        <v>14797.59994</v>
      </c>
      <c r="O38" s="34"/>
    </row>
    <row r="39" spans="1:15" s="33" customFormat="1" ht="15.95" customHeight="1" x14ac:dyDescent="0.25">
      <c r="A39" s="43" t="s">
        <v>4</v>
      </c>
      <c r="B39" s="42">
        <f>B41</f>
        <v>1363254.1091799999</v>
      </c>
      <c r="C39" s="42">
        <f>C41</f>
        <v>1288128.9076449999</v>
      </c>
      <c r="D39" s="42">
        <f>D41</f>
        <v>1687737.95105</v>
      </c>
      <c r="E39" s="42">
        <f>E41</f>
        <v>1757899.53783</v>
      </c>
      <c r="F39" s="42">
        <f>F41</f>
        <v>1891316.68878</v>
      </c>
      <c r="G39" s="42">
        <f>G41</f>
        <v>1895535.54718</v>
      </c>
      <c r="H39" s="42">
        <f>H41</f>
        <v>1437925.4358300001</v>
      </c>
      <c r="I39" s="42">
        <f>I41</f>
        <v>1888424.98272</v>
      </c>
      <c r="J39" s="42">
        <f>J41</f>
        <v>1833901.5430999999</v>
      </c>
      <c r="K39" s="42">
        <f>K41</f>
        <v>1936809.9454099999</v>
      </c>
      <c r="L39" s="42">
        <f>L41</f>
        <v>1839542.185665</v>
      </c>
      <c r="M39" s="42">
        <f>M41</f>
        <v>0</v>
      </c>
      <c r="N39" s="41">
        <f>N41</f>
        <v>18820476.83439</v>
      </c>
      <c r="O39" s="34"/>
    </row>
    <row r="40" spans="1:15" s="33" customFormat="1" ht="15.95" customHeight="1" x14ac:dyDescent="0.25">
      <c r="A40" s="40" t="s">
        <v>3</v>
      </c>
      <c r="B40" s="39">
        <f>B41</f>
        <v>1363254.1091799999</v>
      </c>
      <c r="C40" s="39">
        <f>C41</f>
        <v>1288128.9076449999</v>
      </c>
      <c r="D40" s="39">
        <f>D41</f>
        <v>1687737.95105</v>
      </c>
      <c r="E40" s="39">
        <f>E41</f>
        <v>1757899.53783</v>
      </c>
      <c r="F40" s="39">
        <f>F41</f>
        <v>1891316.68878</v>
      </c>
      <c r="G40" s="39">
        <f>G41</f>
        <v>1895535.54718</v>
      </c>
      <c r="H40" s="39">
        <f>H41</f>
        <v>1437925.4358300001</v>
      </c>
      <c r="I40" s="39">
        <f>I41</f>
        <v>1888424.98272</v>
      </c>
      <c r="J40" s="39">
        <f>J41</f>
        <v>1833901.5430999999</v>
      </c>
      <c r="K40" s="39">
        <f>K41</f>
        <v>1936809.9454099999</v>
      </c>
      <c r="L40" s="39">
        <f>L41</f>
        <v>1839542.185665</v>
      </c>
      <c r="M40" s="39">
        <f>M41</f>
        <v>0</v>
      </c>
      <c r="N40" s="38">
        <f>N41</f>
        <v>18820476.83439</v>
      </c>
      <c r="O40" s="34"/>
    </row>
    <row r="41" spans="1:15" s="33" customFormat="1" ht="15.95" customHeight="1" thickBot="1" x14ac:dyDescent="0.3">
      <c r="A41" s="37" t="s">
        <v>63</v>
      </c>
      <c r="B41" s="36">
        <v>1363254.1091799999</v>
      </c>
      <c r="C41" s="36">
        <v>1288128.9076449999</v>
      </c>
      <c r="D41" s="36">
        <v>1687737.95105</v>
      </c>
      <c r="E41" s="36">
        <v>1757899.53783</v>
      </c>
      <c r="F41" s="36">
        <v>1891316.68878</v>
      </c>
      <c r="G41" s="36">
        <v>1895535.54718</v>
      </c>
      <c r="H41" s="36">
        <v>1437925.4358300001</v>
      </c>
      <c r="I41" s="36">
        <v>1888424.98272</v>
      </c>
      <c r="J41" s="36">
        <v>1833901.5430999999</v>
      </c>
      <c r="K41" s="36">
        <v>1936809.9454099999</v>
      </c>
      <c r="L41" s="36">
        <v>1839542.185665</v>
      </c>
      <c r="M41" s="36">
        <v>0</v>
      </c>
      <c r="N41" s="35">
        <v>18820476.83439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7424657.232282999</v>
      </c>
      <c r="C42" s="31">
        <f>C5+C19+C39</f>
        <v>8555704.8977629989</v>
      </c>
      <c r="D42" s="31">
        <f>D5+D19+D39</f>
        <v>9262050.8931830004</v>
      </c>
      <c r="E42" s="31">
        <f>E5+E19+E39</f>
        <v>8992247.4094140008</v>
      </c>
      <c r="F42" s="31">
        <f>F5+F19+F39</f>
        <v>8859135.7975900006</v>
      </c>
      <c r="G42" s="31">
        <f>G5+G19+G39</f>
        <v>9288065.6554419994</v>
      </c>
      <c r="H42" s="31">
        <f>H5+H19+H39</f>
        <v>7087302.2739300001</v>
      </c>
      <c r="I42" s="31">
        <f>I5+I19+I39</f>
        <v>8935999.857063001</v>
      </c>
      <c r="J42" s="31">
        <f>J5+J19+J39</f>
        <v>8382566.3406019993</v>
      </c>
      <c r="K42" s="31">
        <f>K5+K19+K39</f>
        <v>8855439.5317000002</v>
      </c>
      <c r="L42" s="31">
        <f>L5+L19+L39</f>
        <v>9107482.0081539992</v>
      </c>
      <c r="M42" s="31">
        <f>M5+M19+M39</f>
        <v>0</v>
      </c>
      <c r="N42" s="31">
        <f>N5+N19+N39</f>
        <v>94750651.897124007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SEKTOR_KG</vt:lpstr>
      <vt:lpstr>SEKTOR_KG!Yazdırma_Alanı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2016-12-02T18:20:02Z</dcterms:created>
  <dcterms:modified xsi:type="dcterms:W3CDTF">2016-12-02T18:21:26Z</dcterms:modified>
</cp:coreProperties>
</file>