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hmet/Desktop/Rakam Açıklaması/"/>
    </mc:Choice>
  </mc:AlternateContent>
  <xr:revisionPtr revIDLastSave="0" documentId="12_ncr:500000_{81A48875-6F2E-5A41-A884-10D2064B6FF7}" xr6:coauthVersionLast="31" xr6:coauthVersionMax="31" xr10:uidLastSave="{00000000-0000-0000-0000-000000000000}"/>
  <bookViews>
    <workbookView xWindow="0" yWindow="460" windowWidth="24900" windowHeight="15300" xr2:uid="{00000000-000D-0000-FFFF-FFFF00000000}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SEKTOR!$A:$N</definedName>
  </definedNames>
  <calcPr calcId="162913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M17" i="1"/>
  <c r="L17" i="1"/>
  <c r="K17" i="1"/>
  <c r="J17" i="1"/>
  <c r="J5" i="1" s="1"/>
  <c r="I17" i="1"/>
  <c r="H17" i="1"/>
  <c r="G17" i="1"/>
  <c r="F17" i="1"/>
  <c r="F5" i="1" s="1"/>
  <c r="E17" i="1"/>
  <c r="D17" i="1"/>
  <c r="C17" i="1"/>
  <c r="B17" i="1"/>
  <c r="B5" i="1" s="1"/>
  <c r="N15" i="1"/>
  <c r="M15" i="1"/>
  <c r="L15" i="1"/>
  <c r="K15" i="1"/>
  <c r="K5" i="1" s="1"/>
  <c r="J15" i="1"/>
  <c r="I15" i="1"/>
  <c r="H15" i="1"/>
  <c r="G15" i="1"/>
  <c r="G5" i="1" s="1"/>
  <c r="F15" i="1"/>
  <c r="E15" i="1"/>
  <c r="D15" i="1"/>
  <c r="C15" i="1"/>
  <c r="C5" i="1" s="1"/>
  <c r="B15" i="1"/>
  <c r="N6" i="1"/>
  <c r="M6" i="1"/>
  <c r="L6" i="1"/>
  <c r="L5" i="1" s="1"/>
  <c r="K6" i="1"/>
  <c r="J6" i="1"/>
  <c r="I6" i="1"/>
  <c r="H6" i="1"/>
  <c r="H5" i="1" s="1"/>
  <c r="G6" i="1"/>
  <c r="F6" i="1"/>
  <c r="E6" i="1"/>
  <c r="D6" i="1"/>
  <c r="D5" i="1" s="1"/>
  <c r="C6" i="1"/>
  <c r="B6" i="1"/>
  <c r="M5" i="1"/>
  <c r="M42" i="1" s="1"/>
  <c r="I5" i="1"/>
  <c r="I42" i="1" s="1"/>
  <c r="E5" i="1"/>
  <c r="E42" i="1" s="1"/>
  <c r="D42" i="1" l="1"/>
  <c r="H42" i="1"/>
  <c r="L42" i="1"/>
  <c r="C42" i="1"/>
  <c r="G42" i="1"/>
  <c r="K42" i="1"/>
  <c r="B42" i="1"/>
  <c r="F42" i="1"/>
  <c r="J42" i="1"/>
  <c r="N42" i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<sst xmlns="http://schemas.openxmlformats.org/spreadsheetml/2006/main" count="120" uniqueCount="116">
  <si>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</si>
  <si>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</si>
  <si>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</si>
  <si>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</si>
  <si>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</si>
  <si>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</si>
  <si>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</si>
  <si>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</si>
  <si>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</si>
  <si>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</si>
  <si>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</si>
  <si>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</si>
  <si>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</si>
  <si>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</si>
  <si>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</si>
  <si>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</si>
  <si>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</si>
  <si>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</si>
  <si>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</si>
  <si>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</si>
  <si>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</si>
  <si>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</si>
  <si>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</si>
  <si>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</si>
  <si>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</si>
  <si>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</si>
  <si>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</si>
  <si>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</si>
  <si>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</si>
  <si>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</si>
  <si>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</si>
  <si>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</si>
  <si>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</si>
  <si>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</si>
  <si>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</si>
  <si>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</si>
  <si>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</si>
  <si>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</si>
  <si>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</si>
  <si>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</si>
  <si>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</si>
  <si>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</si>
  <si>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</si>
  <si>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</si>
  <si>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</si>
  <si>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</si>
  <si>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</si>
  <si>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</si>
  <si>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</si>
  <si>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</si>
  <si>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</si>
  <si>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</si>
  <si>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</si>
  <si>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</si>
  <si>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</si>
  <si>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</si>
  <si>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</si>
  <si>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</si>
  <si>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</si>
  <si>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</si>
  <si>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</si>
  <si>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</si>
  <si>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</si>
  <si>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</si>
  <si>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</si>
  <si>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</si>
  <si>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</si>
  <si>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</si>
  <si>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</si>
  <si>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</si>
  <si>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</si>
  <si>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</si>
  <si>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</si>
  <si>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</si>
  <si>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</si>
  <si>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</si>
  <si>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</si>
  <si>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</si>
  <si>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31.03.2018 TARİHİ İTİBARİYLE SEKTÖREL BAZDA AYLIK İHRACAT KAYIT RAKAMLARI(1000 $)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</si>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</sst>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64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  <xf numFmtId="49" fontId="62" fillId="42" borderId="28" xfId="472" applyNumberFormat="1" applyFont="1" applyFill="1" applyBorder="1" applyAlignment="1">
      <alignment horizontal="left" vertical="top"/>
    </xf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/>
    </xf>
    <xf numFmtId="49" fontId="63" fillId="42" borderId="28" xfId="472" applyNumberFormat="1" applyFont="1" applyFill="1" applyBorder="1" applyAlignment="1">
      <alignment horizontal="left" vertical="top"/>
    </xf>
    <xf numFmtId="49" fontId="63" fillId="43" borderId="28" xfId="472" applyNumberFormat="1" applyFont="1" applyFill="1" applyBorder="1" applyAlignment="1">
      <alignment horizontal="left" vertical="top"/>
    </xf>
  </cellXfs>
  <cellStyles count="473">
    <cellStyle name="%20 - Vurgu1 2" xfId="1" xr:uid="{00000000-0005-0000-0000-000000000000}"/>
    <cellStyle name="%20 - Vurgu1 3" xfId="2" xr:uid="{00000000-0005-0000-0000-000001000000}"/>
    <cellStyle name="%20 - Vurgu2 2" xfId="3" xr:uid="{00000000-0005-0000-0000-000002000000}"/>
    <cellStyle name="%20 - Vurgu2 3" xfId="4" xr:uid="{00000000-0005-0000-0000-000003000000}"/>
    <cellStyle name="%20 - Vurgu3 2" xfId="5" xr:uid="{00000000-0005-0000-0000-000004000000}"/>
    <cellStyle name="%20 - Vurgu3 3" xfId="6" xr:uid="{00000000-0005-0000-0000-000005000000}"/>
    <cellStyle name="%20 - Vurgu4 2" xfId="7" xr:uid="{00000000-0005-0000-0000-000006000000}"/>
    <cellStyle name="%20 - Vurgu4 3" xfId="8" xr:uid="{00000000-0005-0000-0000-000007000000}"/>
    <cellStyle name="%20 - Vurgu5 2" xfId="9" xr:uid="{00000000-0005-0000-0000-000008000000}"/>
    <cellStyle name="%20 - Vurgu5 3" xfId="10" xr:uid="{00000000-0005-0000-0000-000009000000}"/>
    <cellStyle name="%20 - Vurgu6 2" xfId="11" xr:uid="{00000000-0005-0000-0000-00000A000000}"/>
    <cellStyle name="%20 - Vurgu6 3" xfId="12" xr:uid="{00000000-0005-0000-0000-00000B000000}"/>
    <cellStyle name="%40 - Vurgu1 2" xfId="13" xr:uid="{00000000-0005-0000-0000-00000C000000}"/>
    <cellStyle name="%40 - Vurgu1 3" xfId="14" xr:uid="{00000000-0005-0000-0000-00000D000000}"/>
    <cellStyle name="%40 - Vurgu2 2" xfId="15" xr:uid="{00000000-0005-0000-0000-00000E000000}"/>
    <cellStyle name="%40 - Vurgu2 3" xfId="16" xr:uid="{00000000-0005-0000-0000-00000F000000}"/>
    <cellStyle name="%40 - Vurgu3 2" xfId="17" xr:uid="{00000000-0005-0000-0000-000010000000}"/>
    <cellStyle name="%40 - Vurgu3 3" xfId="18" xr:uid="{00000000-0005-0000-0000-000011000000}"/>
    <cellStyle name="%40 - Vurgu4 2" xfId="19" xr:uid="{00000000-0005-0000-0000-000012000000}"/>
    <cellStyle name="%40 - Vurgu4 3" xfId="20" xr:uid="{00000000-0005-0000-0000-000013000000}"/>
    <cellStyle name="%40 - Vurgu5 2" xfId="21" xr:uid="{00000000-0005-0000-0000-000014000000}"/>
    <cellStyle name="%40 - Vurgu5 3" xfId="22" xr:uid="{00000000-0005-0000-0000-000015000000}"/>
    <cellStyle name="%40 - Vurgu6 2" xfId="23" xr:uid="{00000000-0005-0000-0000-000016000000}"/>
    <cellStyle name="%40 - Vurgu6 3" xfId="24" xr:uid="{00000000-0005-0000-0000-000017000000}"/>
    <cellStyle name="%60 - Vurgu1 2" xfId="25" xr:uid="{00000000-0005-0000-0000-000018000000}"/>
    <cellStyle name="%60 - Vurgu1 3" xfId="26" xr:uid="{00000000-0005-0000-0000-000019000000}"/>
    <cellStyle name="%60 - Vurgu2 2" xfId="27" xr:uid="{00000000-0005-0000-0000-00001A000000}"/>
    <cellStyle name="%60 - Vurgu2 3" xfId="28" xr:uid="{00000000-0005-0000-0000-00001B000000}"/>
    <cellStyle name="%60 - Vurgu3 2" xfId="29" xr:uid="{00000000-0005-0000-0000-00001C000000}"/>
    <cellStyle name="%60 - Vurgu3 3" xfId="30" xr:uid="{00000000-0005-0000-0000-00001D000000}"/>
    <cellStyle name="%60 - Vurgu4 2" xfId="31" xr:uid="{00000000-0005-0000-0000-00001E000000}"/>
    <cellStyle name="%60 - Vurgu4 3" xfId="32" xr:uid="{00000000-0005-0000-0000-00001F000000}"/>
    <cellStyle name="%60 - Vurgu5 2" xfId="33" xr:uid="{00000000-0005-0000-0000-000020000000}"/>
    <cellStyle name="%60 - Vurgu5 3" xfId="34" xr:uid="{00000000-0005-0000-0000-000021000000}"/>
    <cellStyle name="%60 - Vurgu6 2" xfId="35" xr:uid="{00000000-0005-0000-0000-000022000000}"/>
    <cellStyle name="%60 - Vurgu6 3" xfId="36" xr:uid="{00000000-0005-0000-0000-000023000000}"/>
    <cellStyle name="20% - Accent1" xfId="37" xr:uid="{00000000-0005-0000-0000-000024000000}"/>
    <cellStyle name="20% - Accent1 2" xfId="38" xr:uid="{00000000-0005-0000-0000-000025000000}"/>
    <cellStyle name="20% - Accent1 2 2" xfId="39" xr:uid="{00000000-0005-0000-0000-000026000000}"/>
    <cellStyle name="20% - Accent1 2 2 2" xfId="40" xr:uid="{00000000-0005-0000-0000-000027000000}"/>
    <cellStyle name="20% - Accent1 2 3" xfId="41" xr:uid="{00000000-0005-0000-0000-000028000000}"/>
    <cellStyle name="20% - Accent1 3" xfId="42" xr:uid="{00000000-0005-0000-0000-000029000000}"/>
    <cellStyle name="20% - Accent1 4" xfId="43" xr:uid="{00000000-0005-0000-0000-00002A000000}"/>
    <cellStyle name="20% - Accent1 4 2" xfId="44" xr:uid="{00000000-0005-0000-0000-00002B000000}"/>
    <cellStyle name="20% - Accent1 4 3" xfId="45" xr:uid="{00000000-0005-0000-0000-00002C000000}"/>
    <cellStyle name="20% - Accent1 5" xfId="46" xr:uid="{00000000-0005-0000-0000-00002D000000}"/>
    <cellStyle name="20% - Accent1 5 2" xfId="47" xr:uid="{00000000-0005-0000-0000-00002E000000}"/>
    <cellStyle name="20% - Accent1 5 3" xfId="48" xr:uid="{00000000-0005-0000-0000-00002F000000}"/>
    <cellStyle name="20% - Accent1 6" xfId="49" xr:uid="{00000000-0005-0000-0000-000030000000}"/>
    <cellStyle name="20% - Accent1 7" xfId="50" xr:uid="{00000000-0005-0000-0000-000031000000}"/>
    <cellStyle name="20% - Accent2" xfId="51" xr:uid="{00000000-0005-0000-0000-000032000000}"/>
    <cellStyle name="20% - Accent2 2" xfId="52" xr:uid="{00000000-0005-0000-0000-000033000000}"/>
    <cellStyle name="20% - Accent2 2 2" xfId="53" xr:uid="{00000000-0005-0000-0000-000034000000}"/>
    <cellStyle name="20% - Accent2 2 2 2" xfId="54" xr:uid="{00000000-0005-0000-0000-000035000000}"/>
    <cellStyle name="20% - Accent2 2 3" xfId="55" xr:uid="{00000000-0005-0000-0000-000036000000}"/>
    <cellStyle name="20% - Accent2 3" xfId="56" xr:uid="{00000000-0005-0000-0000-000037000000}"/>
    <cellStyle name="20% - Accent2 4" xfId="57" xr:uid="{00000000-0005-0000-0000-000038000000}"/>
    <cellStyle name="20% - Accent2 4 2" xfId="58" xr:uid="{00000000-0005-0000-0000-000039000000}"/>
    <cellStyle name="20% - Accent2 4 3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5 3" xfId="62" xr:uid="{00000000-0005-0000-0000-00003D000000}"/>
    <cellStyle name="20% - Accent2 6" xfId="63" xr:uid="{00000000-0005-0000-0000-00003E000000}"/>
    <cellStyle name="20% - Accent2 7" xfId="64" xr:uid="{00000000-0005-0000-0000-00003F000000}"/>
    <cellStyle name="20% - Accent3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2 2 2" xfId="68" xr:uid="{00000000-0005-0000-0000-000043000000}"/>
    <cellStyle name="20% - Accent3 2 3" xfId="69" xr:uid="{00000000-0005-0000-0000-000044000000}"/>
    <cellStyle name="20% - Accent3 3" xfId="70" xr:uid="{00000000-0005-0000-0000-000045000000}"/>
    <cellStyle name="20% - Accent3 4" xfId="71" xr:uid="{00000000-0005-0000-0000-000046000000}"/>
    <cellStyle name="20% - Accent3 4 2" xfId="72" xr:uid="{00000000-0005-0000-0000-000047000000}"/>
    <cellStyle name="20% - Accent3 4 3" xfId="73" xr:uid="{00000000-0005-0000-0000-000048000000}"/>
    <cellStyle name="20% - Accent3 5" xfId="74" xr:uid="{00000000-0005-0000-0000-000049000000}"/>
    <cellStyle name="20% - Accent3 5 2" xfId="75" xr:uid="{00000000-0005-0000-0000-00004A000000}"/>
    <cellStyle name="20% - Accent3 5 3" xfId="76" xr:uid="{00000000-0005-0000-0000-00004B000000}"/>
    <cellStyle name="20% - Accent3 6" xfId="77" xr:uid="{00000000-0005-0000-0000-00004C000000}"/>
    <cellStyle name="20% - Accent3 7" xfId="78" xr:uid="{00000000-0005-0000-0000-00004D000000}"/>
    <cellStyle name="20% - Accent4" xfId="79" xr:uid="{00000000-0005-0000-0000-00004E000000}"/>
    <cellStyle name="20% - Accent4 2" xfId="80" xr:uid="{00000000-0005-0000-0000-00004F000000}"/>
    <cellStyle name="20% - Accent4 2 2" xfId="81" xr:uid="{00000000-0005-0000-0000-000050000000}"/>
    <cellStyle name="20% - Accent4 2 2 2" xfId="82" xr:uid="{00000000-0005-0000-0000-000051000000}"/>
    <cellStyle name="20% - Accent4 2 3" xfId="83" xr:uid="{00000000-0005-0000-0000-000052000000}"/>
    <cellStyle name="20% - Accent4 3" xfId="84" xr:uid="{00000000-0005-0000-0000-000053000000}"/>
    <cellStyle name="20% - Accent4 4" xfId="85" xr:uid="{00000000-0005-0000-0000-000054000000}"/>
    <cellStyle name="20% - Accent4 4 2" xfId="86" xr:uid="{00000000-0005-0000-0000-000055000000}"/>
    <cellStyle name="20% - Accent4 4 3" xfId="87" xr:uid="{00000000-0005-0000-0000-000056000000}"/>
    <cellStyle name="20% - Accent4 5" xfId="88" xr:uid="{00000000-0005-0000-0000-000057000000}"/>
    <cellStyle name="20% - Accent4 5 2" xfId="89" xr:uid="{00000000-0005-0000-0000-000058000000}"/>
    <cellStyle name="20% - Accent4 5 3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5" xfId="93" xr:uid="{00000000-0005-0000-0000-00005C000000}"/>
    <cellStyle name="20% - Accent5 2" xfId="94" xr:uid="{00000000-0005-0000-0000-00005D000000}"/>
    <cellStyle name="20% - Accent5 2 2" xfId="95" xr:uid="{00000000-0005-0000-0000-00005E000000}"/>
    <cellStyle name="20% - Accent5 2 2 2" xfId="96" xr:uid="{00000000-0005-0000-0000-00005F000000}"/>
    <cellStyle name="20% - Accent5 2 3" xfId="97" xr:uid="{00000000-0005-0000-0000-000060000000}"/>
    <cellStyle name="20% - Accent5 3" xfId="98" xr:uid="{00000000-0005-0000-0000-000061000000}"/>
    <cellStyle name="20% - Accent5 4" xfId="99" xr:uid="{00000000-0005-0000-0000-000062000000}"/>
    <cellStyle name="20% - Accent5 4 2" xfId="100" xr:uid="{00000000-0005-0000-0000-000063000000}"/>
    <cellStyle name="20% - Accent5 4 3" xfId="101" xr:uid="{00000000-0005-0000-0000-000064000000}"/>
    <cellStyle name="20% - Accent5 5" xfId="102" xr:uid="{00000000-0005-0000-0000-000065000000}"/>
    <cellStyle name="20% - Accent5 5 2" xfId="103" xr:uid="{00000000-0005-0000-0000-000066000000}"/>
    <cellStyle name="20% - Accent5 5 3" xfId="104" xr:uid="{00000000-0005-0000-0000-000067000000}"/>
    <cellStyle name="20% - Accent5 6" xfId="105" xr:uid="{00000000-0005-0000-0000-000068000000}"/>
    <cellStyle name="20% - Accent5 7" xfId="106" xr:uid="{00000000-0005-0000-0000-000069000000}"/>
    <cellStyle name="20% - Accent6" xfId="107" xr:uid="{00000000-0005-0000-0000-00006A000000}"/>
    <cellStyle name="20% - Accent6 2" xfId="108" xr:uid="{00000000-0005-0000-0000-00006B000000}"/>
    <cellStyle name="20% - Accent6 2 2" xfId="109" xr:uid="{00000000-0005-0000-0000-00006C000000}"/>
    <cellStyle name="20% - Accent6 2 2 2" xfId="110" xr:uid="{00000000-0005-0000-0000-00006D000000}"/>
    <cellStyle name="20% - Accent6 2 3" xfId="111" xr:uid="{00000000-0005-0000-0000-00006E000000}"/>
    <cellStyle name="20% - Accent6 3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5" xfId="116" xr:uid="{00000000-0005-0000-0000-000073000000}"/>
    <cellStyle name="20% - Accent6 5 2" xfId="117" xr:uid="{00000000-0005-0000-0000-000074000000}"/>
    <cellStyle name="20% - Accent6 5 3" xfId="118" xr:uid="{00000000-0005-0000-0000-000075000000}"/>
    <cellStyle name="20% - Accent6 6" xfId="119" xr:uid="{00000000-0005-0000-0000-000076000000}"/>
    <cellStyle name="20% - Accent6 7" xfId="120" xr:uid="{00000000-0005-0000-0000-000077000000}"/>
    <cellStyle name="40% - Accent1" xfId="121" xr:uid="{00000000-0005-0000-0000-000078000000}"/>
    <cellStyle name="40% - Accent1 2" xfId="122" xr:uid="{00000000-0005-0000-0000-000079000000}"/>
    <cellStyle name="40% - Accent1 2 2" xfId="123" xr:uid="{00000000-0005-0000-0000-00007A000000}"/>
    <cellStyle name="40% - Accent1 2 2 2" xfId="124" xr:uid="{00000000-0005-0000-0000-00007B000000}"/>
    <cellStyle name="40% - Accent1 2 3" xfId="125" xr:uid="{00000000-0005-0000-0000-00007C000000}"/>
    <cellStyle name="40% - Accent1 3" xfId="126" xr:uid="{00000000-0005-0000-0000-00007D000000}"/>
    <cellStyle name="40% - Accent1 4" xfId="127" xr:uid="{00000000-0005-0000-0000-00007E000000}"/>
    <cellStyle name="40% - Accent1 4 2" xfId="128" xr:uid="{00000000-0005-0000-0000-00007F000000}"/>
    <cellStyle name="40% - Accent1 4 3" xfId="129" xr:uid="{00000000-0005-0000-0000-000080000000}"/>
    <cellStyle name="40% - Accent1 5" xfId="130" xr:uid="{00000000-0005-0000-0000-000081000000}"/>
    <cellStyle name="40% - Accent1 5 2" xfId="131" xr:uid="{00000000-0005-0000-0000-000082000000}"/>
    <cellStyle name="40% - Accent1 5 3" xfId="132" xr:uid="{00000000-0005-0000-0000-000083000000}"/>
    <cellStyle name="40% - Accent1 6" xfId="133" xr:uid="{00000000-0005-0000-0000-000084000000}"/>
    <cellStyle name="40% - Accent1 7" xfId="134" xr:uid="{00000000-0005-0000-0000-000085000000}"/>
    <cellStyle name="40% - Accent2" xfId="135" xr:uid="{00000000-0005-0000-0000-000086000000}"/>
    <cellStyle name="40% - Accent2 2" xfId="136" xr:uid="{00000000-0005-0000-0000-000087000000}"/>
    <cellStyle name="40% - Accent2 2 2" xfId="137" xr:uid="{00000000-0005-0000-0000-000088000000}"/>
    <cellStyle name="40% - Accent2 2 2 2" xfId="138" xr:uid="{00000000-0005-0000-0000-000089000000}"/>
    <cellStyle name="40% - Accent2 2 3" xfId="139" xr:uid="{00000000-0005-0000-0000-00008A000000}"/>
    <cellStyle name="40% - Accent2 3" xfId="140" xr:uid="{00000000-0005-0000-0000-00008B000000}"/>
    <cellStyle name="40% - Accent2 4" xfId="141" xr:uid="{00000000-0005-0000-0000-00008C000000}"/>
    <cellStyle name="40% - Accent2 4 2" xfId="142" xr:uid="{00000000-0005-0000-0000-00008D000000}"/>
    <cellStyle name="40% - Accent2 4 3" xfId="143" xr:uid="{00000000-0005-0000-0000-00008E000000}"/>
    <cellStyle name="40% - Accent2 5" xfId="144" xr:uid="{00000000-0005-0000-0000-00008F000000}"/>
    <cellStyle name="40% - Accent2 5 2" xfId="145" xr:uid="{00000000-0005-0000-0000-000090000000}"/>
    <cellStyle name="40% - Accent2 5 3" xfId="146" xr:uid="{00000000-0005-0000-0000-000091000000}"/>
    <cellStyle name="40% - Accent2 6" xfId="147" xr:uid="{00000000-0005-0000-0000-000092000000}"/>
    <cellStyle name="40% - Accent2 7" xfId="148" xr:uid="{00000000-0005-0000-0000-000093000000}"/>
    <cellStyle name="40% - Accent3" xfId="149" xr:uid="{00000000-0005-0000-0000-000094000000}"/>
    <cellStyle name="40% - Accent3 2" xfId="150" xr:uid="{00000000-0005-0000-0000-000095000000}"/>
    <cellStyle name="40% - Accent3 2 2" xfId="151" xr:uid="{00000000-0005-0000-0000-000096000000}"/>
    <cellStyle name="40% - Accent3 2 2 2" xfId="152" xr:uid="{00000000-0005-0000-0000-000097000000}"/>
    <cellStyle name="40% - Accent3 2 3" xfId="153" xr:uid="{00000000-0005-0000-0000-000098000000}"/>
    <cellStyle name="40% - Accent3 3" xfId="154" xr:uid="{00000000-0005-0000-0000-000099000000}"/>
    <cellStyle name="40% - Accent3 4" xfId="155" xr:uid="{00000000-0005-0000-0000-00009A000000}"/>
    <cellStyle name="40% - Accent3 4 2" xfId="156" xr:uid="{00000000-0005-0000-0000-00009B000000}"/>
    <cellStyle name="40% - Accent3 4 3" xfId="157" xr:uid="{00000000-0005-0000-0000-00009C000000}"/>
    <cellStyle name="40% - Accent3 5" xfId="158" xr:uid="{00000000-0005-0000-0000-00009D000000}"/>
    <cellStyle name="40% - Accent3 5 2" xfId="159" xr:uid="{00000000-0005-0000-0000-00009E000000}"/>
    <cellStyle name="40% - Accent3 5 3" xfId="160" xr:uid="{00000000-0005-0000-0000-00009F000000}"/>
    <cellStyle name="40% - Accent3 6" xfId="161" xr:uid="{00000000-0005-0000-0000-0000A0000000}"/>
    <cellStyle name="40% - Accent3 7" xfId="162" xr:uid="{00000000-0005-0000-0000-0000A1000000}"/>
    <cellStyle name="40% - Accent4" xfId="163" xr:uid="{00000000-0005-0000-0000-0000A2000000}"/>
    <cellStyle name="40% - Accent4 2" xfId="164" xr:uid="{00000000-0005-0000-0000-0000A3000000}"/>
    <cellStyle name="40% - Accent4 2 2" xfId="165" xr:uid="{00000000-0005-0000-0000-0000A4000000}"/>
    <cellStyle name="40% - Accent4 2 2 2" xfId="166" xr:uid="{00000000-0005-0000-0000-0000A5000000}"/>
    <cellStyle name="40% - Accent4 2 3" xfId="167" xr:uid="{00000000-0005-0000-0000-0000A6000000}"/>
    <cellStyle name="40% - Accent4 3" xfId="168" xr:uid="{00000000-0005-0000-0000-0000A7000000}"/>
    <cellStyle name="40% - Accent4 4" xfId="169" xr:uid="{00000000-0005-0000-0000-0000A8000000}"/>
    <cellStyle name="40% - Accent4 4 2" xfId="170" xr:uid="{00000000-0005-0000-0000-0000A9000000}"/>
    <cellStyle name="40% - Accent4 4 3" xfId="171" xr:uid="{00000000-0005-0000-0000-0000AA000000}"/>
    <cellStyle name="40% - Accent4 5" xfId="172" xr:uid="{00000000-0005-0000-0000-0000AB000000}"/>
    <cellStyle name="40% - Accent4 5 2" xfId="173" xr:uid="{00000000-0005-0000-0000-0000AC000000}"/>
    <cellStyle name="40% - Accent4 5 3" xfId="174" xr:uid="{00000000-0005-0000-0000-0000AD000000}"/>
    <cellStyle name="40% - Accent4 6" xfId="175" xr:uid="{00000000-0005-0000-0000-0000AE000000}"/>
    <cellStyle name="40% - Accent4 7" xfId="176" xr:uid="{00000000-0005-0000-0000-0000AF000000}"/>
    <cellStyle name="40% - Accent5" xfId="177" xr:uid="{00000000-0005-0000-0000-0000B0000000}"/>
    <cellStyle name="40% - Accent5 2" xfId="178" xr:uid="{00000000-0005-0000-0000-0000B1000000}"/>
    <cellStyle name="40% - Accent5 2 2" xfId="179" xr:uid="{00000000-0005-0000-0000-0000B2000000}"/>
    <cellStyle name="40% - Accent5 2 2 2" xfId="180" xr:uid="{00000000-0005-0000-0000-0000B3000000}"/>
    <cellStyle name="40% - Accent5 2 3" xfId="181" xr:uid="{00000000-0005-0000-0000-0000B4000000}"/>
    <cellStyle name="40% - Accent5 3" xfId="182" xr:uid="{00000000-0005-0000-0000-0000B5000000}"/>
    <cellStyle name="40% - Accent5 4" xfId="183" xr:uid="{00000000-0005-0000-0000-0000B6000000}"/>
    <cellStyle name="40% - Accent5 4 2" xfId="184" xr:uid="{00000000-0005-0000-0000-0000B7000000}"/>
    <cellStyle name="40% - Accent5 4 3" xfId="185" xr:uid="{00000000-0005-0000-0000-0000B8000000}"/>
    <cellStyle name="40% - Accent5 5" xfId="186" xr:uid="{00000000-0005-0000-0000-0000B9000000}"/>
    <cellStyle name="40% - Accent5 5 2" xfId="187" xr:uid="{00000000-0005-0000-0000-0000BA000000}"/>
    <cellStyle name="40% - Accent5 5 3" xfId="188" xr:uid="{00000000-0005-0000-0000-0000BB000000}"/>
    <cellStyle name="40% - Accent5 6" xfId="189" xr:uid="{00000000-0005-0000-0000-0000BC000000}"/>
    <cellStyle name="40% - Accent5 7" xfId="190" xr:uid="{00000000-0005-0000-0000-0000BD000000}"/>
    <cellStyle name="40% - Accent6" xfId="191" xr:uid="{00000000-0005-0000-0000-0000BE000000}"/>
    <cellStyle name="40% - Accent6 2" xfId="192" xr:uid="{00000000-0005-0000-0000-0000BF000000}"/>
    <cellStyle name="40% - Accent6 2 2" xfId="193" xr:uid="{00000000-0005-0000-0000-0000C0000000}"/>
    <cellStyle name="40% - Accent6 2 2 2" xfId="194" xr:uid="{00000000-0005-0000-0000-0000C1000000}"/>
    <cellStyle name="40% - Accent6 2 3" xfId="195" xr:uid="{00000000-0005-0000-0000-0000C2000000}"/>
    <cellStyle name="40% - Accent6 3" xfId="196" xr:uid="{00000000-0005-0000-0000-0000C3000000}"/>
    <cellStyle name="40% - Accent6 4" xfId="197" xr:uid="{00000000-0005-0000-0000-0000C4000000}"/>
    <cellStyle name="40% - Accent6 4 2" xfId="198" xr:uid="{00000000-0005-0000-0000-0000C5000000}"/>
    <cellStyle name="40% - Accent6 4 3" xfId="199" xr:uid="{00000000-0005-0000-0000-0000C6000000}"/>
    <cellStyle name="40% - Accent6 5" xfId="200" xr:uid="{00000000-0005-0000-0000-0000C7000000}"/>
    <cellStyle name="40% - Accent6 5 2" xfId="201" xr:uid="{00000000-0005-0000-0000-0000C8000000}"/>
    <cellStyle name="40% - Accent6 5 3" xfId="202" xr:uid="{00000000-0005-0000-0000-0000C9000000}"/>
    <cellStyle name="40% - Accent6 6" xfId="203" xr:uid="{00000000-0005-0000-0000-0000CA000000}"/>
    <cellStyle name="40% - Accent6 7" xfId="204" xr:uid="{00000000-0005-0000-0000-0000CB000000}"/>
    <cellStyle name="60% - Accent1" xfId="205" xr:uid="{00000000-0005-0000-0000-0000CC000000}"/>
    <cellStyle name="60% - Accent1 2" xfId="206" xr:uid="{00000000-0005-0000-0000-0000CD000000}"/>
    <cellStyle name="60% - Accent1 2 2" xfId="207" xr:uid="{00000000-0005-0000-0000-0000CE000000}"/>
    <cellStyle name="60% - Accent1 2 2 2" xfId="208" xr:uid="{00000000-0005-0000-0000-0000CF000000}"/>
    <cellStyle name="60% - Accent1 2 3" xfId="209" xr:uid="{00000000-0005-0000-0000-0000D0000000}"/>
    <cellStyle name="60% - Accent1 3" xfId="210" xr:uid="{00000000-0005-0000-0000-0000D1000000}"/>
    <cellStyle name="60% - Accent1 4" xfId="211" xr:uid="{00000000-0005-0000-0000-0000D2000000}"/>
    <cellStyle name="60% - Accent2" xfId="212" xr:uid="{00000000-0005-0000-0000-0000D3000000}"/>
    <cellStyle name="60% - Accent2 2" xfId="213" xr:uid="{00000000-0005-0000-0000-0000D4000000}"/>
    <cellStyle name="60% - Accent2 2 2" xfId="214" xr:uid="{00000000-0005-0000-0000-0000D5000000}"/>
    <cellStyle name="60% - Accent2 2 2 2" xfId="215" xr:uid="{00000000-0005-0000-0000-0000D6000000}"/>
    <cellStyle name="60% - Accent2 2 3" xfId="216" xr:uid="{00000000-0005-0000-0000-0000D7000000}"/>
    <cellStyle name="60% - Accent2 3" xfId="217" xr:uid="{00000000-0005-0000-0000-0000D8000000}"/>
    <cellStyle name="60% - Accent2 4" xfId="218" xr:uid="{00000000-0005-0000-0000-0000D9000000}"/>
    <cellStyle name="60% - Accent3" xfId="219" xr:uid="{00000000-0005-0000-0000-0000DA000000}"/>
    <cellStyle name="60% - Accent3 2" xfId="220" xr:uid="{00000000-0005-0000-0000-0000DB000000}"/>
    <cellStyle name="60% - Accent3 2 2" xfId="221" xr:uid="{00000000-0005-0000-0000-0000DC000000}"/>
    <cellStyle name="60% - Accent3 2 2 2" xfId="222" xr:uid="{00000000-0005-0000-0000-0000DD000000}"/>
    <cellStyle name="60% - Accent3 2 3" xfId="223" xr:uid="{00000000-0005-0000-0000-0000DE000000}"/>
    <cellStyle name="60% - Accent3 3" xfId="224" xr:uid="{00000000-0005-0000-0000-0000DF000000}"/>
    <cellStyle name="60% - Accent3 4" xfId="225" xr:uid="{00000000-0005-0000-0000-0000E0000000}"/>
    <cellStyle name="60% - Accent4" xfId="226" xr:uid="{00000000-0005-0000-0000-0000E1000000}"/>
    <cellStyle name="60% - Accent4 2" xfId="227" xr:uid="{00000000-0005-0000-0000-0000E2000000}"/>
    <cellStyle name="60% - Accent4 2 2" xfId="228" xr:uid="{00000000-0005-0000-0000-0000E3000000}"/>
    <cellStyle name="60% - Accent4 2 2 2" xfId="229" xr:uid="{00000000-0005-0000-0000-0000E4000000}"/>
    <cellStyle name="60% - Accent4 2 3" xfId="230" xr:uid="{00000000-0005-0000-0000-0000E5000000}"/>
    <cellStyle name="60% - Accent4 3" xfId="231" xr:uid="{00000000-0005-0000-0000-0000E6000000}"/>
    <cellStyle name="60% - Accent4 4" xfId="232" xr:uid="{00000000-0005-0000-0000-0000E7000000}"/>
    <cellStyle name="60% - Accent5" xfId="233" xr:uid="{00000000-0005-0000-0000-0000E8000000}"/>
    <cellStyle name="60% - Accent5 2" xfId="234" xr:uid="{00000000-0005-0000-0000-0000E9000000}"/>
    <cellStyle name="60% - Accent5 2 2" xfId="235" xr:uid="{00000000-0005-0000-0000-0000EA000000}"/>
    <cellStyle name="60% - Accent5 2 2 2" xfId="236" xr:uid="{00000000-0005-0000-0000-0000EB000000}"/>
    <cellStyle name="60% - Accent5 2 3" xfId="237" xr:uid="{00000000-0005-0000-0000-0000EC000000}"/>
    <cellStyle name="60% - Accent5 3" xfId="238" xr:uid="{00000000-0005-0000-0000-0000ED000000}"/>
    <cellStyle name="60% - Accent5 4" xfId="239" xr:uid="{00000000-0005-0000-0000-0000EE000000}"/>
    <cellStyle name="60% - Accent6" xfId="240" xr:uid="{00000000-0005-0000-0000-0000EF000000}"/>
    <cellStyle name="60% - Accent6 2" xfId="241" xr:uid="{00000000-0005-0000-0000-0000F0000000}"/>
    <cellStyle name="60% - Accent6 2 2" xfId="242" xr:uid="{00000000-0005-0000-0000-0000F1000000}"/>
    <cellStyle name="60% - Accent6 2 2 2" xfId="243" xr:uid="{00000000-0005-0000-0000-0000F2000000}"/>
    <cellStyle name="60% - Accent6 2 3" xfId="244" xr:uid="{00000000-0005-0000-0000-0000F3000000}"/>
    <cellStyle name="60% - Accent6 3" xfId="245" xr:uid="{00000000-0005-0000-0000-0000F4000000}"/>
    <cellStyle name="60% - Accent6 4" xfId="246" xr:uid="{00000000-0005-0000-0000-0000F5000000}"/>
    <cellStyle name="Accent1 2" xfId="247" xr:uid="{00000000-0005-0000-0000-0000F6000000}"/>
    <cellStyle name="Accent1 2 2" xfId="248" xr:uid="{00000000-0005-0000-0000-0000F7000000}"/>
    <cellStyle name="Accent1 2 2 2" xfId="249" xr:uid="{00000000-0005-0000-0000-0000F8000000}"/>
    <cellStyle name="Accent1 2 3" xfId="250" xr:uid="{00000000-0005-0000-0000-0000F9000000}"/>
    <cellStyle name="Accent1 3" xfId="251" xr:uid="{00000000-0005-0000-0000-0000FA000000}"/>
    <cellStyle name="Accent2 2" xfId="252" xr:uid="{00000000-0005-0000-0000-0000FB000000}"/>
    <cellStyle name="Accent2 2 2" xfId="253" xr:uid="{00000000-0005-0000-0000-0000FC000000}"/>
    <cellStyle name="Accent2 2 2 2" xfId="254" xr:uid="{00000000-0005-0000-0000-0000FD000000}"/>
    <cellStyle name="Accent2 2 3" xfId="255" xr:uid="{00000000-0005-0000-0000-0000FE000000}"/>
    <cellStyle name="Accent2 3" xfId="256" xr:uid="{00000000-0005-0000-0000-0000FF000000}"/>
    <cellStyle name="Accent3 2" xfId="257" xr:uid="{00000000-0005-0000-0000-000000010000}"/>
    <cellStyle name="Accent3 2 2" xfId="258" xr:uid="{00000000-0005-0000-0000-000001010000}"/>
    <cellStyle name="Accent3 2 2 2" xfId="259" xr:uid="{00000000-0005-0000-0000-000002010000}"/>
    <cellStyle name="Accent3 2 3" xfId="260" xr:uid="{00000000-0005-0000-0000-000003010000}"/>
    <cellStyle name="Accent3 3" xfId="261" xr:uid="{00000000-0005-0000-0000-000004010000}"/>
    <cellStyle name="Accent4 2" xfId="262" xr:uid="{00000000-0005-0000-0000-000005010000}"/>
    <cellStyle name="Accent4 2 2" xfId="263" xr:uid="{00000000-0005-0000-0000-000006010000}"/>
    <cellStyle name="Accent4 2 2 2" xfId="264" xr:uid="{00000000-0005-0000-0000-000007010000}"/>
    <cellStyle name="Accent4 2 3" xfId="265" xr:uid="{00000000-0005-0000-0000-000008010000}"/>
    <cellStyle name="Accent4 3" xfId="266" xr:uid="{00000000-0005-0000-0000-000009010000}"/>
    <cellStyle name="Accent5 2" xfId="267" xr:uid="{00000000-0005-0000-0000-00000A010000}"/>
    <cellStyle name="Accent5 2 2" xfId="268" xr:uid="{00000000-0005-0000-0000-00000B010000}"/>
    <cellStyle name="Accent5 2 2 2" xfId="269" xr:uid="{00000000-0005-0000-0000-00000C010000}"/>
    <cellStyle name="Accent5 2 3" xfId="270" xr:uid="{00000000-0005-0000-0000-00000D010000}"/>
    <cellStyle name="Accent5 3" xfId="271" xr:uid="{00000000-0005-0000-0000-00000E010000}"/>
    <cellStyle name="Accent6 2" xfId="272" xr:uid="{00000000-0005-0000-0000-00000F010000}"/>
    <cellStyle name="Accent6 2 2" xfId="273" xr:uid="{00000000-0005-0000-0000-000010010000}"/>
    <cellStyle name="Accent6 2 2 2" xfId="274" xr:uid="{00000000-0005-0000-0000-000011010000}"/>
    <cellStyle name="Accent6 2 3" xfId="275" xr:uid="{00000000-0005-0000-0000-000012010000}"/>
    <cellStyle name="Accent6 3" xfId="276" xr:uid="{00000000-0005-0000-0000-000013010000}"/>
    <cellStyle name="Açıklama Metni 2" xfId="277" xr:uid="{00000000-0005-0000-0000-000014010000}"/>
    <cellStyle name="Açıklama Metni 3" xfId="278" xr:uid="{00000000-0005-0000-0000-000015010000}"/>
    <cellStyle name="Ana Başlık 2" xfId="279" xr:uid="{00000000-0005-0000-0000-000016010000}"/>
    <cellStyle name="Bad 2" xfId="280" xr:uid="{00000000-0005-0000-0000-000017010000}"/>
    <cellStyle name="Bad 2 2" xfId="281" xr:uid="{00000000-0005-0000-0000-000018010000}"/>
    <cellStyle name="Bad 2 2 2" xfId="282" xr:uid="{00000000-0005-0000-0000-000019010000}"/>
    <cellStyle name="Bad 2 3" xfId="283" xr:uid="{00000000-0005-0000-0000-00001A010000}"/>
    <cellStyle name="Bad 3" xfId="284" xr:uid="{00000000-0005-0000-0000-00001B010000}"/>
    <cellStyle name="Bağlı Hücre 2" xfId="285" xr:uid="{00000000-0005-0000-0000-00001C010000}"/>
    <cellStyle name="Bağlı Hücre 3" xfId="286" xr:uid="{00000000-0005-0000-0000-00001D010000}"/>
    <cellStyle name="Başlık 1 2" xfId="287" xr:uid="{00000000-0005-0000-0000-00001E010000}"/>
    <cellStyle name="Başlık 2 2" xfId="288" xr:uid="{00000000-0005-0000-0000-00001F010000}"/>
    <cellStyle name="Başlık 3 2" xfId="289" xr:uid="{00000000-0005-0000-0000-000020010000}"/>
    <cellStyle name="Başlık 4 2" xfId="290" xr:uid="{00000000-0005-0000-0000-000021010000}"/>
    <cellStyle name="Calculation 2" xfId="291" xr:uid="{00000000-0005-0000-0000-000022010000}"/>
    <cellStyle name="Calculation 2 2" xfId="292" xr:uid="{00000000-0005-0000-0000-000023010000}"/>
    <cellStyle name="Calculation 2 2 2" xfId="293" xr:uid="{00000000-0005-0000-0000-000024010000}"/>
    <cellStyle name="Calculation 2 3" xfId="294" xr:uid="{00000000-0005-0000-0000-000025010000}"/>
    <cellStyle name="Calculation 3" xfId="295" xr:uid="{00000000-0005-0000-0000-000026010000}"/>
    <cellStyle name="Check Cell 2" xfId="296" xr:uid="{00000000-0005-0000-0000-000027010000}"/>
    <cellStyle name="Check Cell 2 2" xfId="297" xr:uid="{00000000-0005-0000-0000-000028010000}"/>
    <cellStyle name="Check Cell 2 2 2" xfId="298" xr:uid="{00000000-0005-0000-0000-000029010000}"/>
    <cellStyle name="Check Cell 2 3" xfId="299" xr:uid="{00000000-0005-0000-0000-00002A010000}"/>
    <cellStyle name="Check Cell 3" xfId="300" xr:uid="{00000000-0005-0000-0000-00002B010000}"/>
    <cellStyle name="Comma 2" xfId="301" xr:uid="{00000000-0005-0000-0000-00002C010000}"/>
    <cellStyle name="Comma 2 2" xfId="302" xr:uid="{00000000-0005-0000-0000-00002D010000}"/>
    <cellStyle name="Comma 3" xfId="303" xr:uid="{00000000-0005-0000-0000-00002E010000}"/>
    <cellStyle name="Çıkış 2" xfId="304" xr:uid="{00000000-0005-0000-0000-00002F010000}"/>
    <cellStyle name="Çıkış 3" xfId="305" xr:uid="{00000000-0005-0000-0000-000030010000}"/>
    <cellStyle name="Explanatory Text" xfId="306" xr:uid="{00000000-0005-0000-0000-000031010000}"/>
    <cellStyle name="Explanatory Text 2" xfId="307" xr:uid="{00000000-0005-0000-0000-000032010000}"/>
    <cellStyle name="Explanatory Text 2 2" xfId="308" xr:uid="{00000000-0005-0000-0000-000033010000}"/>
    <cellStyle name="Explanatory Text 2 2 2" xfId="309" xr:uid="{00000000-0005-0000-0000-000034010000}"/>
    <cellStyle name="Explanatory Text 2 3" xfId="310" xr:uid="{00000000-0005-0000-0000-000035010000}"/>
    <cellStyle name="Explanatory Text 3" xfId="311" xr:uid="{00000000-0005-0000-0000-000036010000}"/>
    <cellStyle name="Explanatory Text 4" xfId="312" xr:uid="{00000000-0005-0000-0000-000037010000}"/>
    <cellStyle name="Giriş 2" xfId="313" xr:uid="{00000000-0005-0000-0000-000038010000}"/>
    <cellStyle name="Giriş 3" xfId="314" xr:uid="{00000000-0005-0000-0000-000039010000}"/>
    <cellStyle name="Good 2" xfId="315" xr:uid="{00000000-0005-0000-0000-00003A010000}"/>
    <cellStyle name="Good 2 2" xfId="316" xr:uid="{00000000-0005-0000-0000-00003B010000}"/>
    <cellStyle name="Good 2 2 2" xfId="317" xr:uid="{00000000-0005-0000-0000-00003C010000}"/>
    <cellStyle name="Good 2 3" xfId="318" xr:uid="{00000000-0005-0000-0000-00003D010000}"/>
    <cellStyle name="Good 3" xfId="319" xr:uid="{00000000-0005-0000-0000-00003E010000}"/>
    <cellStyle name="Heading 1" xfId="320" xr:uid="{00000000-0005-0000-0000-00003F010000}"/>
    <cellStyle name="Heading 1 2" xfId="321" xr:uid="{00000000-0005-0000-0000-000040010000}"/>
    <cellStyle name="Heading 1 3" xfId="322" xr:uid="{00000000-0005-0000-0000-000041010000}"/>
    <cellStyle name="Heading 2" xfId="323" xr:uid="{00000000-0005-0000-0000-000042010000}"/>
    <cellStyle name="Heading 2 2" xfId="324" xr:uid="{00000000-0005-0000-0000-000043010000}"/>
    <cellStyle name="Heading 2 3" xfId="325" xr:uid="{00000000-0005-0000-0000-000044010000}"/>
    <cellStyle name="Heading 3" xfId="326" xr:uid="{00000000-0005-0000-0000-000045010000}"/>
    <cellStyle name="Heading 3 2" xfId="327" xr:uid="{00000000-0005-0000-0000-000046010000}"/>
    <cellStyle name="Heading 3 3" xfId="328" xr:uid="{00000000-0005-0000-0000-000047010000}"/>
    <cellStyle name="Heading 4" xfId="329" xr:uid="{00000000-0005-0000-0000-000048010000}"/>
    <cellStyle name="Heading 4 2" xfId="330" xr:uid="{00000000-0005-0000-0000-000049010000}"/>
    <cellStyle name="Heading 4 3" xfId="331" xr:uid="{00000000-0005-0000-0000-00004A010000}"/>
    <cellStyle name="Hesaplama 2" xfId="332" xr:uid="{00000000-0005-0000-0000-00004B010000}"/>
    <cellStyle name="Input" xfId="333" xr:uid="{00000000-0005-0000-0000-00004C010000}"/>
    <cellStyle name="Input 2" xfId="334" xr:uid="{00000000-0005-0000-0000-00004D010000}"/>
    <cellStyle name="Input 2 2" xfId="335" xr:uid="{00000000-0005-0000-0000-00004E010000}"/>
    <cellStyle name="Input 2 2 2" xfId="336" xr:uid="{00000000-0005-0000-0000-00004F010000}"/>
    <cellStyle name="Input 2 3" xfId="337" xr:uid="{00000000-0005-0000-0000-000050010000}"/>
    <cellStyle name="Input 3" xfId="338" xr:uid="{00000000-0005-0000-0000-000051010000}"/>
    <cellStyle name="Input 4" xfId="339" xr:uid="{00000000-0005-0000-0000-000052010000}"/>
    <cellStyle name="İşaretli Hücre 2" xfId="340" xr:uid="{00000000-0005-0000-0000-000053010000}"/>
    <cellStyle name="İyi 2" xfId="341" xr:uid="{00000000-0005-0000-0000-000054010000}"/>
    <cellStyle name="Kötü 2" xfId="342" xr:uid="{00000000-0005-0000-0000-000055010000}"/>
    <cellStyle name="Linked Cell" xfId="343" xr:uid="{00000000-0005-0000-0000-000056010000}"/>
    <cellStyle name="Linked Cell 2" xfId="344" xr:uid="{00000000-0005-0000-0000-000057010000}"/>
    <cellStyle name="Linked Cell 2 2" xfId="345" xr:uid="{00000000-0005-0000-0000-000058010000}"/>
    <cellStyle name="Linked Cell 2 2 2" xfId="346" xr:uid="{00000000-0005-0000-0000-000059010000}"/>
    <cellStyle name="Linked Cell 2 3" xfId="347" xr:uid="{00000000-0005-0000-0000-00005A010000}"/>
    <cellStyle name="Linked Cell 3" xfId="348" xr:uid="{00000000-0005-0000-0000-00005B010000}"/>
    <cellStyle name="Linked Cell 4" xfId="349" xr:uid="{00000000-0005-0000-0000-00005C010000}"/>
    <cellStyle name="Neutral 2" xfId="350" xr:uid="{00000000-0005-0000-0000-00005D010000}"/>
    <cellStyle name="Neutral 2 2" xfId="351" xr:uid="{00000000-0005-0000-0000-00005E010000}"/>
    <cellStyle name="Neutral 2 2 2" xfId="352" xr:uid="{00000000-0005-0000-0000-00005F010000}"/>
    <cellStyle name="Neutral 2 3" xfId="353" xr:uid="{00000000-0005-0000-0000-000060010000}"/>
    <cellStyle name="Neutral 3" xfId="354" xr:uid="{00000000-0005-0000-0000-000061010000}"/>
    <cellStyle name="Normal" xfId="0" builtinId="0"/>
    <cellStyle name="Normal 2" xfId="472" xr:uid="{00000000-0005-0000-0000-000063010000}"/>
    <cellStyle name="Normal 2 2" xfId="355" xr:uid="{00000000-0005-0000-0000-000064010000}"/>
    <cellStyle name="Normal 2 3" xfId="356" xr:uid="{00000000-0005-0000-0000-000065010000}"/>
    <cellStyle name="Normal 2 3 2" xfId="357" xr:uid="{00000000-0005-0000-0000-000066010000}"/>
    <cellStyle name="Normal 2 3 2 2" xfId="358" xr:uid="{00000000-0005-0000-0000-000067010000}"/>
    <cellStyle name="Normal 2 3 3" xfId="359" xr:uid="{00000000-0005-0000-0000-000068010000}"/>
    <cellStyle name="Normal 2 3 4" xfId="360" xr:uid="{00000000-0005-0000-0000-000069010000}"/>
    <cellStyle name="Normal 2 4" xfId="361" xr:uid="{00000000-0005-0000-0000-00006A010000}"/>
    <cellStyle name="Normal 2 4 2" xfId="362" xr:uid="{00000000-0005-0000-0000-00006B010000}"/>
    <cellStyle name="Normal 3" xfId="363" xr:uid="{00000000-0005-0000-0000-00006C010000}"/>
    <cellStyle name="Normal 4" xfId="364" xr:uid="{00000000-0005-0000-0000-00006D010000}"/>
    <cellStyle name="Normal 4 2" xfId="365" xr:uid="{00000000-0005-0000-0000-00006E010000}"/>
    <cellStyle name="Normal 4 2 2" xfId="366" xr:uid="{00000000-0005-0000-0000-00006F010000}"/>
    <cellStyle name="Normal 4 2 2 2" xfId="367" xr:uid="{00000000-0005-0000-0000-000070010000}"/>
    <cellStyle name="Normal 4 2 3" xfId="368" xr:uid="{00000000-0005-0000-0000-000071010000}"/>
    <cellStyle name="Normal 4 3" xfId="369" xr:uid="{00000000-0005-0000-0000-000072010000}"/>
    <cellStyle name="Normal 4 4" xfId="370" xr:uid="{00000000-0005-0000-0000-000073010000}"/>
    <cellStyle name="Normal 4 4 2" xfId="371" xr:uid="{00000000-0005-0000-0000-000074010000}"/>
    <cellStyle name="Normal 4 4 3" xfId="372" xr:uid="{00000000-0005-0000-0000-000075010000}"/>
    <cellStyle name="Normal 4 5" xfId="373" xr:uid="{00000000-0005-0000-0000-000076010000}"/>
    <cellStyle name="Normal 4 6" xfId="374" xr:uid="{00000000-0005-0000-0000-000077010000}"/>
    <cellStyle name="Normal 5" xfId="375" xr:uid="{00000000-0005-0000-0000-000078010000}"/>
    <cellStyle name="Normal 5 2" xfId="376" xr:uid="{00000000-0005-0000-0000-000079010000}"/>
    <cellStyle name="Normal 5 3" xfId="377" xr:uid="{00000000-0005-0000-0000-00007A010000}"/>
    <cellStyle name="Normal 6" xfId="378" xr:uid="{00000000-0005-0000-0000-00007B010000}"/>
    <cellStyle name="Normal 6 2" xfId="379" xr:uid="{00000000-0005-0000-0000-00007C010000}"/>
    <cellStyle name="Normal 6 3" xfId="380" xr:uid="{00000000-0005-0000-0000-00007D010000}"/>
    <cellStyle name="Normal 7" xfId="381" xr:uid="{00000000-0005-0000-0000-00007E010000}"/>
    <cellStyle name="Not 2" xfId="382" xr:uid="{00000000-0005-0000-0000-00007F010000}"/>
    <cellStyle name="Note 2" xfId="383" xr:uid="{00000000-0005-0000-0000-000080010000}"/>
    <cellStyle name="Note 2 2" xfId="384" xr:uid="{00000000-0005-0000-0000-000081010000}"/>
    <cellStyle name="Note 2 2 2" xfId="385" xr:uid="{00000000-0005-0000-0000-000082010000}"/>
    <cellStyle name="Note 2 2 2 2" xfId="386" xr:uid="{00000000-0005-0000-0000-000083010000}"/>
    <cellStyle name="Note 2 2 2 2 2" xfId="387" xr:uid="{00000000-0005-0000-0000-000084010000}"/>
    <cellStyle name="Note 2 2 2 3" xfId="388" xr:uid="{00000000-0005-0000-0000-000085010000}"/>
    <cellStyle name="Note 2 2 3" xfId="389" xr:uid="{00000000-0005-0000-0000-000086010000}"/>
    <cellStyle name="Note 2 2 3 2" xfId="390" xr:uid="{00000000-0005-0000-0000-000087010000}"/>
    <cellStyle name="Note 2 2 3 2 2" xfId="391" xr:uid="{00000000-0005-0000-0000-000088010000}"/>
    <cellStyle name="Note 2 2 3 2 2 2" xfId="392" xr:uid="{00000000-0005-0000-0000-000089010000}"/>
    <cellStyle name="Note 2 2 3 2 3" xfId="393" xr:uid="{00000000-0005-0000-0000-00008A010000}"/>
    <cellStyle name="Note 2 2 3 3" xfId="394" xr:uid="{00000000-0005-0000-0000-00008B010000}"/>
    <cellStyle name="Note 2 2 3 3 2" xfId="395" xr:uid="{00000000-0005-0000-0000-00008C010000}"/>
    <cellStyle name="Note 2 2 3 3 2 2" xfId="396" xr:uid="{00000000-0005-0000-0000-00008D010000}"/>
    <cellStyle name="Note 2 2 3 3 3" xfId="397" xr:uid="{00000000-0005-0000-0000-00008E010000}"/>
    <cellStyle name="Note 2 2 3 4" xfId="398" xr:uid="{00000000-0005-0000-0000-00008F010000}"/>
    <cellStyle name="Note 2 2 4" xfId="399" xr:uid="{00000000-0005-0000-0000-000090010000}"/>
    <cellStyle name="Note 2 2 4 2" xfId="400" xr:uid="{00000000-0005-0000-0000-000091010000}"/>
    <cellStyle name="Note 2 2 4 2 2" xfId="401" xr:uid="{00000000-0005-0000-0000-000092010000}"/>
    <cellStyle name="Note 2 2 4 3" xfId="402" xr:uid="{00000000-0005-0000-0000-000093010000}"/>
    <cellStyle name="Note 2 2 5" xfId="403" xr:uid="{00000000-0005-0000-0000-000094010000}"/>
    <cellStyle name="Note 2 2 6" xfId="404" xr:uid="{00000000-0005-0000-0000-000095010000}"/>
    <cellStyle name="Note 2 2 6 2" xfId="405" xr:uid="{00000000-0005-0000-0000-000096010000}"/>
    <cellStyle name="Note 2 2 6 3" xfId="406" xr:uid="{00000000-0005-0000-0000-000097010000}"/>
    <cellStyle name="Note 2 2 7" xfId="407" xr:uid="{00000000-0005-0000-0000-000098010000}"/>
    <cellStyle name="Note 2 2 8" xfId="408" xr:uid="{00000000-0005-0000-0000-000099010000}"/>
    <cellStyle name="Note 2 3" xfId="409" xr:uid="{00000000-0005-0000-0000-00009A010000}"/>
    <cellStyle name="Note 2 3 2" xfId="410" xr:uid="{00000000-0005-0000-0000-00009B010000}"/>
    <cellStyle name="Note 2 3 2 2" xfId="411" xr:uid="{00000000-0005-0000-0000-00009C010000}"/>
    <cellStyle name="Note 2 3 2 2 2" xfId="412" xr:uid="{00000000-0005-0000-0000-00009D010000}"/>
    <cellStyle name="Note 2 3 2 3" xfId="413" xr:uid="{00000000-0005-0000-0000-00009E010000}"/>
    <cellStyle name="Note 2 3 3" xfId="414" xr:uid="{00000000-0005-0000-0000-00009F010000}"/>
    <cellStyle name="Note 2 3 3 2" xfId="415" xr:uid="{00000000-0005-0000-0000-0000A0010000}"/>
    <cellStyle name="Note 2 3 3 2 2" xfId="416" xr:uid="{00000000-0005-0000-0000-0000A1010000}"/>
    <cellStyle name="Note 2 3 3 3" xfId="417" xr:uid="{00000000-0005-0000-0000-0000A2010000}"/>
    <cellStyle name="Note 2 3 4" xfId="418" xr:uid="{00000000-0005-0000-0000-0000A3010000}"/>
    <cellStyle name="Note 2 4" xfId="419" xr:uid="{00000000-0005-0000-0000-0000A4010000}"/>
    <cellStyle name="Note 2 4 2" xfId="420" xr:uid="{00000000-0005-0000-0000-0000A5010000}"/>
    <cellStyle name="Note 2 4 2 2" xfId="421" xr:uid="{00000000-0005-0000-0000-0000A6010000}"/>
    <cellStyle name="Note 2 4 3" xfId="422" xr:uid="{00000000-0005-0000-0000-0000A7010000}"/>
    <cellStyle name="Note 2 5" xfId="423" xr:uid="{00000000-0005-0000-0000-0000A8010000}"/>
    <cellStyle name="Note 2 5 2" xfId="424" xr:uid="{00000000-0005-0000-0000-0000A9010000}"/>
    <cellStyle name="Note 2 5 3" xfId="425" xr:uid="{00000000-0005-0000-0000-0000AA010000}"/>
    <cellStyle name="Note 2 6" xfId="426" xr:uid="{00000000-0005-0000-0000-0000AB010000}"/>
    <cellStyle name="Note 2 7" xfId="427" xr:uid="{00000000-0005-0000-0000-0000AC010000}"/>
    <cellStyle name="Note 3" xfId="428" xr:uid="{00000000-0005-0000-0000-0000AD010000}"/>
    <cellStyle name="Nötr 2" xfId="429" xr:uid="{00000000-0005-0000-0000-0000AE010000}"/>
    <cellStyle name="Output" xfId="430" xr:uid="{00000000-0005-0000-0000-0000AF010000}"/>
    <cellStyle name="Output 2" xfId="431" xr:uid="{00000000-0005-0000-0000-0000B0010000}"/>
    <cellStyle name="Output 2 2" xfId="432" xr:uid="{00000000-0005-0000-0000-0000B1010000}"/>
    <cellStyle name="Output 2 2 2" xfId="433" xr:uid="{00000000-0005-0000-0000-0000B2010000}"/>
    <cellStyle name="Output 2 3" xfId="434" xr:uid="{00000000-0005-0000-0000-0000B3010000}"/>
    <cellStyle name="Output 3" xfId="435" xr:uid="{00000000-0005-0000-0000-0000B4010000}"/>
    <cellStyle name="Output 4" xfId="436" xr:uid="{00000000-0005-0000-0000-0000B5010000}"/>
    <cellStyle name="Percent 2" xfId="437" xr:uid="{00000000-0005-0000-0000-0000B6010000}"/>
    <cellStyle name="Percent 2 2" xfId="438" xr:uid="{00000000-0005-0000-0000-0000B7010000}"/>
    <cellStyle name="Percent 3" xfId="439" xr:uid="{00000000-0005-0000-0000-0000B8010000}"/>
    <cellStyle name="Percent 4" xfId="440" xr:uid="{00000000-0005-0000-0000-0000B9010000}"/>
    <cellStyle name="Title" xfId="441" xr:uid="{00000000-0005-0000-0000-0000BA010000}"/>
    <cellStyle name="Title 2" xfId="442" xr:uid="{00000000-0005-0000-0000-0000BB010000}"/>
    <cellStyle name="Title 3" xfId="443" xr:uid="{00000000-0005-0000-0000-0000BC010000}"/>
    <cellStyle name="Toplam 2" xfId="444" xr:uid="{00000000-0005-0000-0000-0000BD010000}"/>
    <cellStyle name="Toplam 3" xfId="445" xr:uid="{00000000-0005-0000-0000-0000BE010000}"/>
    <cellStyle name="Total" xfId="446" xr:uid="{00000000-0005-0000-0000-0000BF010000}"/>
    <cellStyle name="Total 2" xfId="447" xr:uid="{00000000-0005-0000-0000-0000C0010000}"/>
    <cellStyle name="Total 2 2" xfId="448" xr:uid="{00000000-0005-0000-0000-0000C1010000}"/>
    <cellStyle name="Total 2 2 2" xfId="449" xr:uid="{00000000-0005-0000-0000-0000C2010000}"/>
    <cellStyle name="Total 2 3" xfId="450" xr:uid="{00000000-0005-0000-0000-0000C3010000}"/>
    <cellStyle name="Total 3" xfId="451" xr:uid="{00000000-0005-0000-0000-0000C4010000}"/>
    <cellStyle name="Total 4" xfId="452" xr:uid="{00000000-0005-0000-0000-0000C5010000}"/>
    <cellStyle name="Uyarı Metni 2" xfId="453" xr:uid="{00000000-0005-0000-0000-0000C6010000}"/>
    <cellStyle name="Uyarı Metni 3" xfId="454" xr:uid="{00000000-0005-0000-0000-0000C7010000}"/>
    <cellStyle name="Virgül 2" xfId="455" xr:uid="{00000000-0005-0000-0000-0000C8010000}"/>
    <cellStyle name="Virgül 3" xfId="456" xr:uid="{00000000-0005-0000-0000-0000C9010000}"/>
    <cellStyle name="Vurgu1 2" xfId="457" xr:uid="{00000000-0005-0000-0000-0000CA010000}"/>
    <cellStyle name="Vurgu2 2" xfId="458" xr:uid="{00000000-0005-0000-0000-0000CB010000}"/>
    <cellStyle name="Vurgu3 2" xfId="459" xr:uid="{00000000-0005-0000-0000-0000CC010000}"/>
    <cellStyle name="Vurgu4 2" xfId="460" xr:uid="{00000000-0005-0000-0000-0000CD010000}"/>
    <cellStyle name="Vurgu5 2" xfId="461" xr:uid="{00000000-0005-0000-0000-0000CE010000}"/>
    <cellStyle name="Vurgu6 2" xfId="462" xr:uid="{00000000-0005-0000-0000-0000CF010000}"/>
    <cellStyle name="Warning Text" xfId="463" xr:uid="{00000000-0005-0000-0000-0000D0010000}"/>
    <cellStyle name="Warning Text 2" xfId="464" xr:uid="{00000000-0005-0000-0000-0000D1010000}"/>
    <cellStyle name="Warning Text 2 2" xfId="465" xr:uid="{00000000-0005-0000-0000-0000D2010000}"/>
    <cellStyle name="Warning Text 2 2 2" xfId="466" xr:uid="{00000000-0005-0000-0000-0000D3010000}"/>
    <cellStyle name="Warning Text 2 3" xfId="467" xr:uid="{00000000-0005-0000-0000-0000D4010000}"/>
    <cellStyle name="Warning Text 3" xfId="468" xr:uid="{00000000-0005-0000-0000-0000D5010000}"/>
    <cellStyle name="Warning Text 4" xfId="469" xr:uid="{00000000-0005-0000-0000-0000D6010000}"/>
    <cellStyle name="Yüzde 2" xfId="470" xr:uid="{00000000-0005-0000-0000-0000D7010000}"/>
    <cellStyle name="Yüzde 3" xfId="471" xr:uid="{00000000-0005-0000-0000-0000D8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5732055.5766700003</c:v>
                </c:pt>
                <c:pt idx="1">
                  <c:v>33326892.489120003</c:v>
                </c:pt>
                <c:pt idx="2">
                  <c:v>1101007.7605999999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95394816"/>
        <c:axId val="-2095393728"/>
        <c:axId val="0"/>
      </c:bar3DChart>
      <c:catAx>
        <c:axId val="-2095394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95393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9539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95394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67840"/>
        <c:axId val="-2086758048"/>
        <c:axId val="0"/>
      </c:bar3DChart>
      <c:catAx>
        <c:axId val="-208676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580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5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678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61312"/>
        <c:axId val="-2086760224"/>
        <c:axId val="0"/>
      </c:bar3DChart>
      <c:catAx>
        <c:axId val="-2086761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0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0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61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55872"/>
        <c:axId val="-2086757504"/>
        <c:axId val="0"/>
      </c:bar3DChart>
      <c:catAx>
        <c:axId val="-208675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57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5750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558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64032"/>
        <c:axId val="-2086754240"/>
        <c:axId val="0"/>
      </c:bar3DChart>
      <c:catAx>
        <c:axId val="-2086764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54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5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640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63488"/>
        <c:axId val="-2086762400"/>
        <c:axId val="0"/>
      </c:bar3DChart>
      <c:catAx>
        <c:axId val="-208676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2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2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63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17024"/>
        <c:axId val="-2083607776"/>
        <c:axId val="0"/>
      </c:bar3DChart>
      <c:catAx>
        <c:axId val="-2083617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07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077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17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07232"/>
        <c:axId val="-2083615392"/>
        <c:axId val="0"/>
      </c:bar3DChart>
      <c:catAx>
        <c:axId val="-2083607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15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15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072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05600"/>
        <c:axId val="-2083603968"/>
        <c:axId val="0"/>
      </c:bar3DChart>
      <c:catAx>
        <c:axId val="-208360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039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0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056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12672"/>
        <c:axId val="-2083610496"/>
        <c:axId val="0"/>
      </c:bar3DChart>
      <c:catAx>
        <c:axId val="-2083612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104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1049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12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04512"/>
        <c:axId val="-2083618656"/>
        <c:axId val="0"/>
      </c:bar3DChart>
      <c:catAx>
        <c:axId val="-2083604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186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1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045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3890494.5110599999</c:v>
                </c:pt>
                <c:pt idx="1">
                  <c:v>615519.02176999999</c:v>
                </c:pt>
                <c:pt idx="2">
                  <c:v>1226042.0438399999</c:v>
                </c:pt>
                <c:pt idx="3">
                  <c:v>3185497.9151099999</c:v>
                </c:pt>
                <c:pt idx="4">
                  <c:v>4170483.6376899998</c:v>
                </c:pt>
                <c:pt idx="5">
                  <c:v>25970910.936320003</c:v>
                </c:pt>
                <c:pt idx="6">
                  <c:v>1101007.7605999999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95391008"/>
        <c:axId val="-2095389376"/>
        <c:axId val="0"/>
      </c:bar3DChart>
      <c:catAx>
        <c:axId val="-209539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953893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9538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953910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08864"/>
        <c:axId val="-2083608320"/>
        <c:axId val="0"/>
      </c:bar3DChart>
      <c:catAx>
        <c:axId val="-208360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08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08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088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18112"/>
        <c:axId val="-2083606144"/>
        <c:axId val="0"/>
      </c:bar3DChart>
      <c:catAx>
        <c:axId val="-2083618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06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061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181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81840"/>
        <c:axId val="-2083084016"/>
        <c:axId val="0"/>
      </c:bar3DChart>
      <c:catAx>
        <c:axId val="-2083081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4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4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818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83472"/>
        <c:axId val="-2083081296"/>
        <c:axId val="0"/>
      </c:bar3DChart>
      <c:catAx>
        <c:axId val="-2083083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1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834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79120"/>
        <c:axId val="-2083085104"/>
        <c:axId val="0"/>
      </c:bar3DChart>
      <c:catAx>
        <c:axId val="-208307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51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510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79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80208"/>
        <c:axId val="-2083092176"/>
        <c:axId val="0"/>
      </c:bar3DChart>
      <c:catAx>
        <c:axId val="-2083080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92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92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802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90000"/>
        <c:axId val="-2083082384"/>
        <c:axId val="0"/>
      </c:bar3DChart>
      <c:catAx>
        <c:axId val="-208309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2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2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90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89456"/>
        <c:axId val="-2083082928"/>
        <c:axId val="0"/>
      </c:bar3DChart>
      <c:catAx>
        <c:axId val="-208308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2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29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894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61616"/>
        <c:axId val="-1814256720"/>
        <c:axId val="0"/>
      </c:bar3DChart>
      <c:catAx>
        <c:axId val="-1814261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6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425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61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2368"/>
        <c:axId val="-1814265424"/>
        <c:axId val="0"/>
      </c:bar3DChart>
      <c:catAx>
        <c:axId val="-1814252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65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4265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2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1683367.88812</c:v>
                </c:pt>
                <c:pt idx="1">
                  <c:v>645256.21973000001</c:v>
                </c:pt>
                <c:pt idx="2">
                  <c:v>379159.60547000001</c:v>
                </c:pt>
                <c:pt idx="3">
                  <c:v>331668.19338000001</c:v>
                </c:pt>
                <c:pt idx="4">
                  <c:v>413786.91590999998</c:v>
                </c:pt>
                <c:pt idx="5">
                  <c:v>169013.61403999999</c:v>
                </c:pt>
                <c:pt idx="6">
                  <c:v>226354.95321000001</c:v>
                </c:pt>
                <c:pt idx="7">
                  <c:v>41887.121200000001</c:v>
                </c:pt>
                <c:pt idx="8">
                  <c:v>615519.02176999999</c:v>
                </c:pt>
                <c:pt idx="9">
                  <c:v>1226042.0438399999</c:v>
                </c:pt>
                <c:pt idx="10">
                  <c:v>2187268.33402</c:v>
                </c:pt>
                <c:pt idx="11">
                  <c:v>443952.47263999999</c:v>
                </c:pt>
                <c:pt idx="12">
                  <c:v>554277.10845000006</c:v>
                </c:pt>
                <c:pt idx="13">
                  <c:v>4170483.6376899998</c:v>
                </c:pt>
                <c:pt idx="14">
                  <c:v>4520217.3948600003</c:v>
                </c:pt>
                <c:pt idx="15">
                  <c:v>8228175.3604800003</c:v>
                </c:pt>
                <c:pt idx="16">
                  <c:v>178222.11304</c:v>
                </c:pt>
                <c:pt idx="17">
                  <c:v>2682134.6218900001</c:v>
                </c:pt>
                <c:pt idx="18">
                  <c:v>1697148.7951400001</c:v>
                </c:pt>
                <c:pt idx="19">
                  <c:v>1988267.58494</c:v>
                </c:pt>
                <c:pt idx="20">
                  <c:v>3562443.4869400002</c:v>
                </c:pt>
                <c:pt idx="21">
                  <c:v>715380.25892000005</c:v>
                </c:pt>
                <c:pt idx="22">
                  <c:v>860527.41718999995</c:v>
                </c:pt>
                <c:pt idx="23">
                  <c:v>407894.67920999997</c:v>
                </c:pt>
                <c:pt idx="24">
                  <c:v>29491.463110000001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574304"/>
        <c:axId val="-11575936"/>
        <c:axId val="0"/>
      </c:bar3DChart>
      <c:catAx>
        <c:axId val="-1157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575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5759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5743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67056"/>
        <c:axId val="-1814255088"/>
        <c:axId val="0"/>
      </c:bar3DChart>
      <c:catAx>
        <c:axId val="-1814267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50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42550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670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strRef>
              <c:f>([10]SEKTOR!$A$5,[10]SEKTOR!$A$19,[10]SEKTOR!$A$37)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([10]SEKTOR!$N$5,[10]SEKTOR!$N$19,[10]SEKTOR!$N$37)</c:f>
              <c:numCache>
                <c:formatCode>#,##0</c:formatCode>
                <c:ptCount val="3"/>
                <c:pt idx="0">
                  <c:v>5732055.5766700003</c:v>
                </c:pt>
                <c:pt idx="1">
                  <c:v>33326892.489120003</c:v>
                </c:pt>
                <c:pt idx="2">
                  <c:v>1101007.7605999999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9403968"/>
        <c:axId val="809400704"/>
        <c:axId val="0"/>
      </c:bar3DChart>
      <c:catAx>
        <c:axId val="80940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094007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80940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09403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strRef>
              <c:f>([10]SEKTOR!$A$6,[10]SEKTOR!$A$15,[10]SEKTOR!$A$17,[10]SEKTOR!$A$20,[10]SEKTOR!$A$24,[10]SEKTOR!$A$26,[10]SEKTOR!$A$37)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([10]SEKTOR!$N$6,[10]SEKTOR!$N$15,[10]SEKTOR!$N$17,[10]SEKTOR!$N$20,[10]SEKTOR!$N$24,[10]SEKTOR!$N$26,[10]SEKTOR!$N$37)</c:f>
              <c:numCache>
                <c:formatCode>#,##0</c:formatCode>
                <c:ptCount val="7"/>
                <c:pt idx="0">
                  <c:v>3890494.5110599999</c:v>
                </c:pt>
                <c:pt idx="1">
                  <c:v>615519.02176999999</c:v>
                </c:pt>
                <c:pt idx="2">
                  <c:v>1226042.0438399999</c:v>
                </c:pt>
                <c:pt idx="3">
                  <c:v>3185497.9151099999</c:v>
                </c:pt>
                <c:pt idx="4">
                  <c:v>4170483.6376899998</c:v>
                </c:pt>
                <c:pt idx="5">
                  <c:v>25970910.936320003</c:v>
                </c:pt>
                <c:pt idx="6">
                  <c:v>1101007.7605999999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9401248"/>
        <c:axId val="809410496"/>
        <c:axId val="0"/>
      </c:bar3DChart>
      <c:catAx>
        <c:axId val="80940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094104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809410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094012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strRef>
              <c:f>([10]SEKTOR!$A$7:$A$14,[10]SEKTOR!$A$16,[10]SEKTOR!$A$18,[10]SEKTOR!$A$21:$A$23,[10]SEKTOR!$A$25,[10]SEKTOR!$A$27:$A$36,[10]SEKTOR!$A$38)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#,##0</c:formatCode>
                <c:ptCount val="25"/>
                <c:pt idx="0">
                  <c:v>1683367.88812</c:v>
                </c:pt>
                <c:pt idx="1">
                  <c:v>645256.21973000001</c:v>
                </c:pt>
                <c:pt idx="2">
                  <c:v>379159.60547000001</c:v>
                </c:pt>
                <c:pt idx="3">
                  <c:v>331668.19338000001</c:v>
                </c:pt>
                <c:pt idx="4">
                  <c:v>413786.91590999998</c:v>
                </c:pt>
                <c:pt idx="5">
                  <c:v>169013.61403999999</c:v>
                </c:pt>
                <c:pt idx="6">
                  <c:v>226354.95321000001</c:v>
                </c:pt>
                <c:pt idx="7">
                  <c:v>41887.121200000001</c:v>
                </c:pt>
                <c:pt idx="8">
                  <c:v>615519.02176999999</c:v>
                </c:pt>
                <c:pt idx="9">
                  <c:v>1226042.0438399999</c:v>
                </c:pt>
                <c:pt idx="10">
                  <c:v>2187268.33402</c:v>
                </c:pt>
                <c:pt idx="11">
                  <c:v>443952.47263999999</c:v>
                </c:pt>
                <c:pt idx="12">
                  <c:v>554277.10845000006</c:v>
                </c:pt>
                <c:pt idx="13">
                  <c:v>4170483.6376899998</c:v>
                </c:pt>
                <c:pt idx="14">
                  <c:v>4520217.3948600003</c:v>
                </c:pt>
                <c:pt idx="15">
                  <c:v>8228175.3604800003</c:v>
                </c:pt>
                <c:pt idx="16">
                  <c:v>178222.11304</c:v>
                </c:pt>
                <c:pt idx="17">
                  <c:v>2682134.6218900001</c:v>
                </c:pt>
                <c:pt idx="18">
                  <c:v>1697148.7951400001</c:v>
                </c:pt>
                <c:pt idx="19">
                  <c:v>1988267.58494</c:v>
                </c:pt>
                <c:pt idx="20">
                  <c:v>3562443.4869400002</c:v>
                </c:pt>
                <c:pt idx="21">
                  <c:v>715380.25892000005</c:v>
                </c:pt>
                <c:pt idx="22">
                  <c:v>860527.41718999995</c:v>
                </c:pt>
                <c:pt idx="23">
                  <c:v>407894.67920999997</c:v>
                </c:pt>
                <c:pt idx="24">
                  <c:v>29491.463110000001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9402336"/>
        <c:axId val="809404512"/>
        <c:axId val="0"/>
      </c:bar3DChart>
      <c:catAx>
        <c:axId val="809402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09404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80940451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094023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581376"/>
        <c:axId val="-11577568"/>
        <c:axId val="0"/>
      </c:bar3DChart>
      <c:catAx>
        <c:axId val="-1158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5775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57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5813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576480"/>
        <c:axId val="-11573760"/>
        <c:axId val="0"/>
      </c:bar3DChart>
      <c:catAx>
        <c:axId val="-1157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573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57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5764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571040"/>
        <c:axId val="-220651936"/>
        <c:axId val="0"/>
      </c:bar3DChart>
      <c:catAx>
        <c:axId val="-11571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20651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206519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5710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62074064"/>
        <c:axId val="-2086760768"/>
        <c:axId val="0"/>
      </c:bar3DChart>
      <c:catAx>
        <c:axId val="-262074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0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620740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56416"/>
        <c:axId val="-2086761856"/>
        <c:axId val="0"/>
      </c:bar3DChart>
      <c:catAx>
        <c:axId val="-208675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1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564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53696"/>
        <c:axId val="-2086767296"/>
        <c:axId val="0"/>
      </c:bar3DChart>
      <c:catAx>
        <c:axId val="-2086753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7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729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536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:a16="http://schemas.microsoft.com/office/drawing/2014/main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:a16="http://schemas.microsoft.com/office/drawing/2014/main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:a16="http://schemas.microsoft.com/office/drawing/2014/main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5732055.5766700003</v>
          </cell>
        </row>
        <row r="6">
          <cell r="A6" t="str">
            <v>.     A. BİTKİSEL ÜRÜNLER</v>
          </cell>
          <cell r="N6">
            <v>3890494.5110599999</v>
          </cell>
        </row>
        <row r="7">
          <cell r="A7" t="str">
            <v xml:space="preserve"> Hububat, Bakliyat, Yağlı Tohumlar ve Mamulleri </v>
          </cell>
          <cell r="N7">
            <v>1683367.88812</v>
          </cell>
        </row>
        <row r="8">
          <cell r="A8" t="str">
            <v xml:space="preserve"> Yaş Meyve ve Sebze  </v>
          </cell>
          <cell r="N8">
            <v>645256.21973000001</v>
          </cell>
        </row>
        <row r="9">
          <cell r="A9" t="str">
            <v xml:space="preserve"> Meyve Sebze Mamulleri </v>
          </cell>
          <cell r="N9">
            <v>379159.60547000001</v>
          </cell>
        </row>
        <row r="10">
          <cell r="A10" t="str">
            <v xml:space="preserve"> Kuru Meyve ve Mamulleri  </v>
          </cell>
          <cell r="N10">
            <v>331668.19338000001</v>
          </cell>
        </row>
        <row r="11">
          <cell r="A11" t="str">
            <v xml:space="preserve"> Fındık ve Mamulleri </v>
          </cell>
          <cell r="N11">
            <v>413786.91590999998</v>
          </cell>
        </row>
        <row r="12">
          <cell r="A12" t="str">
            <v xml:space="preserve"> Zeytin ve Zeytinyağı </v>
          </cell>
          <cell r="N12">
            <v>169013.61403999999</v>
          </cell>
        </row>
        <row r="13">
          <cell r="A13" t="str">
            <v xml:space="preserve"> Tütün </v>
          </cell>
          <cell r="N13">
            <v>226354.95321000001</v>
          </cell>
        </row>
        <row r="14">
          <cell r="A14" t="str">
            <v xml:space="preserve"> Süs Bitkileri ve Mam.</v>
          </cell>
          <cell r="N14">
            <v>41887.121200000001</v>
          </cell>
        </row>
        <row r="15">
          <cell r="A15" t="str">
            <v>.     B. HAYVANSAL ÜRÜNLER</v>
          </cell>
          <cell r="N15">
            <v>615519.02176999999</v>
          </cell>
        </row>
        <row r="16">
          <cell r="A16" t="str">
            <v xml:space="preserve"> Su Ürünleri ve Hayvansal Mamuller</v>
          </cell>
          <cell r="N16">
            <v>615519.02176999999</v>
          </cell>
        </row>
        <row r="17">
          <cell r="A17" t="str">
            <v>.     C. AĞAÇ VE ORMAN ÜRÜNLERİ</v>
          </cell>
          <cell r="N17">
            <v>1226042.0438399999</v>
          </cell>
        </row>
        <row r="18">
          <cell r="A18" t="str">
            <v xml:space="preserve"> Mobilya,Kağıt ve Orman Ürünleri</v>
          </cell>
          <cell r="N18">
            <v>1226042.0438399999</v>
          </cell>
        </row>
        <row r="19">
          <cell r="A19" t="str">
            <v>.II. SANAYİ</v>
          </cell>
          <cell r="N19">
            <v>33326892.489120003</v>
          </cell>
        </row>
        <row r="20">
          <cell r="A20" t="str">
            <v>.     A. TARIMA DAYALI İŞLENMİŞ ÜRÜNLER</v>
          </cell>
          <cell r="N20">
            <v>3185497.9151099999</v>
          </cell>
        </row>
        <row r="21">
          <cell r="A21" t="str">
            <v xml:space="preserve"> Tekstil ve Hammaddeleri</v>
          </cell>
          <cell r="N21">
            <v>2187268.33402</v>
          </cell>
        </row>
        <row r="22">
          <cell r="A22" t="str">
            <v xml:space="preserve"> Deri ve Deri Mamulleri </v>
          </cell>
          <cell r="N22">
            <v>443952.47263999999</v>
          </cell>
        </row>
        <row r="23">
          <cell r="A23" t="str">
            <v xml:space="preserve"> Halı </v>
          </cell>
          <cell r="N23">
            <v>554277.10845000006</v>
          </cell>
        </row>
        <row r="24">
          <cell r="A24" t="str">
            <v>.     B. KİMYEVİ MADDELER VE MAMÜLLERİ</v>
          </cell>
          <cell r="N24">
            <v>4170483.6376899998</v>
          </cell>
        </row>
        <row r="25">
          <cell r="A25" t="str">
            <v xml:space="preserve"> Kimyevi Maddeler ve Mamulleri  </v>
          </cell>
          <cell r="N25">
            <v>4170483.6376899998</v>
          </cell>
        </row>
        <row r="26">
          <cell r="A26" t="str">
            <v>.     C. SANAYİ MAMULLERİ</v>
          </cell>
          <cell r="N26">
            <v>25970910.936320003</v>
          </cell>
        </row>
        <row r="27">
          <cell r="A27" t="str">
            <v xml:space="preserve"> Hazırgiyim ve Konfeksiyon </v>
          </cell>
          <cell r="N27">
            <v>4520217.3948600003</v>
          </cell>
        </row>
        <row r="28">
          <cell r="A28" t="str">
            <v xml:space="preserve"> Otomotiv Endüstrisi</v>
          </cell>
          <cell r="N28">
            <v>8228175.3604800003</v>
          </cell>
        </row>
        <row r="29">
          <cell r="A29" t="str">
            <v xml:space="preserve"> Gemi ve Yat</v>
          </cell>
          <cell r="N29">
            <v>178222.11304</v>
          </cell>
        </row>
        <row r="30">
          <cell r="A30" t="str">
            <v xml:space="preserve"> Elektrik Elektronik ve Hizmet</v>
          </cell>
          <cell r="N30">
            <v>2682134.6218900001</v>
          </cell>
        </row>
        <row r="31">
          <cell r="A31" t="str">
            <v xml:space="preserve"> Makine ve Aksamları</v>
          </cell>
          <cell r="N31">
            <v>1697148.7951400001</v>
          </cell>
        </row>
        <row r="32">
          <cell r="A32" t="str">
            <v xml:space="preserve"> Demir ve Demir Dışı Metaller </v>
          </cell>
          <cell r="N32">
            <v>1988267.58494</v>
          </cell>
        </row>
        <row r="33">
          <cell r="A33" t="str">
            <v xml:space="preserve"> Çelik</v>
          </cell>
          <cell r="N33">
            <v>3562443.4869400002</v>
          </cell>
        </row>
        <row r="34">
          <cell r="A34" t="str">
            <v xml:space="preserve"> Çimento Cam Seramik ve Toprak Ürünleri</v>
          </cell>
          <cell r="N34">
            <v>715380.25892000005</v>
          </cell>
        </row>
        <row r="35">
          <cell r="A35" t="str">
            <v xml:space="preserve"> Mücevher</v>
          </cell>
          <cell r="N35">
            <v>860527.41718999995</v>
          </cell>
        </row>
        <row r="36">
          <cell r="A36" t="str">
            <v xml:space="preserve"> Savunma ve Havacılık Sanayii</v>
          </cell>
          <cell r="N36">
            <v>407894.67920999997</v>
          </cell>
        </row>
        <row r="37">
          <cell r="A37" t="str">
            <v xml:space="preserve"> İklimlendirme Sanayii</v>
          </cell>
          <cell r="N37">
            <v>1101007.7605999999</v>
          </cell>
        </row>
        <row r="38">
          <cell r="A38" t="str">
            <v xml:space="preserve"> Diğer Sanayi Ürünleri</v>
          </cell>
          <cell r="N38">
            <v>29491.463110000001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"/>
  <sheetViews>
    <sheetView showGridLines="0" tabSelected="1" topLeftCell="A33" zoomScale="90" zoomScaleNormal="90" workbookViewId="0">
      <selection activeCell="H17" sqref="H17"/>
    </sheetView>
  </sheetViews>
  <sheetFormatPr baseColWidth="10" defaultColWidth="8.83203125" defaultRowHeight="13"/>
  <cols>
    <col min="1" max="1" width="48.6640625" style="2" customWidth="1"/>
    <col min="2" max="2" width="11.33203125" style="2" bestFit="1" customWidth="1"/>
    <col min="3" max="3" width="11" style="2" customWidth="1"/>
    <col min="4" max="8" width="11" style="1" customWidth="1"/>
    <col min="9" max="9" width="12.33203125" style="1" customWidth="1"/>
    <col min="10" max="13" width="11" style="1" customWidth="1"/>
    <col min="14" max="14" width="12.6640625" style="1" customWidth="1"/>
    <col min="15" max="15" width="11.5" customWidth="1"/>
    <col min="16" max="16" width="14.33203125" customWidth="1"/>
  </cols>
  <sheetData>
    <row r="1" spans="1:16">
      <c r="A1" s="51" t="s">
        <v>77</v>
      </c>
      <c r="B1" s="54" t="s">
        <v>78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6" ht="1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4" thickBot="1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6" customHeight="1" thickBot="1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6" customHeight="1" thickTop="1">
      <c r="A5" s="39" t="s">
        <v>33</v>
      </c>
      <c r="B5" s="43">
        <f t="shared" ref="B5:N5" si="0">B6+B15+B17</f>
        <v>1895499.1472700001</v>
      </c>
      <c r="C5" s="43">
        <f t="shared" si="0"/>
        <v>1837890.2388899997</v>
      </c>
      <c r="D5" s="43">
        <f t="shared" si="0"/>
        <v>1998666.1905099996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5732055.5766700003</v>
      </c>
      <c r="O5" s="16"/>
    </row>
    <row r="6" spans="1:16" s="40" customFormat="1" ht="16" customHeight="1">
      <c r="A6" s="29" t="s">
        <v>32</v>
      </c>
      <c r="B6" s="28">
        <f t="shared" ref="B6:N6" si="1">B7+B8+B9+B10+B11+B12+B13+B14</f>
        <v>1305791.75673</v>
      </c>
      <c r="C6" s="28">
        <f t="shared" si="1"/>
        <v>1262654.4560699998</v>
      </c>
      <c r="D6" s="28">
        <f t="shared" si="1"/>
        <v>1322048.2982599998</v>
      </c>
      <c r="E6" s="28">
        <f t="shared" si="1"/>
        <v>0</v>
      </c>
      <c r="F6" s="28">
        <f t="shared" si="1"/>
        <v>0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7">
        <f t="shared" si="1"/>
        <v>3890494.5110599999</v>
      </c>
      <c r="O6" s="41"/>
    </row>
    <row r="7" spans="1:16" ht="16" customHeight="1">
      <c r="A7" s="26" t="s">
        <v>62</v>
      </c>
      <c r="B7" s="25">
        <v>547819.77104000002</v>
      </c>
      <c r="C7" s="25">
        <v>535074.54776999995</v>
      </c>
      <c r="D7" s="25">
        <v>600473.56931000005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33">
        <v>1683367.88812</v>
      </c>
      <c r="O7" s="16"/>
    </row>
    <row r="8" spans="1:16" ht="16" customHeight="1">
      <c r="A8" s="26" t="s">
        <v>61</v>
      </c>
      <c r="B8" s="25">
        <v>225437.70332</v>
      </c>
      <c r="C8" s="25">
        <v>211866.43677999999</v>
      </c>
      <c r="D8" s="25">
        <v>207952.07962999999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33">
        <v>645256.21973000001</v>
      </c>
      <c r="O8" s="16"/>
    </row>
    <row r="9" spans="1:16" ht="16" customHeight="1">
      <c r="A9" s="26" t="s">
        <v>60</v>
      </c>
      <c r="B9" s="25">
        <v>120040.36560999999</v>
      </c>
      <c r="C9" s="25">
        <v>117677.10468999999</v>
      </c>
      <c r="D9" s="25">
        <v>141442.13516999999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33">
        <v>379159.60547000001</v>
      </c>
      <c r="O9" s="16"/>
    </row>
    <row r="10" spans="1:16" ht="16" customHeight="1">
      <c r="A10" s="26" t="s">
        <v>59</v>
      </c>
      <c r="B10" s="25">
        <v>108621.76062</v>
      </c>
      <c r="C10" s="25">
        <v>107848.87951</v>
      </c>
      <c r="D10" s="25">
        <v>115197.55325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33">
        <v>331668.19338000001</v>
      </c>
      <c r="O10" s="16"/>
    </row>
    <row r="11" spans="1:16" ht="16" customHeight="1">
      <c r="A11" s="26" t="s">
        <v>58</v>
      </c>
      <c r="B11" s="25">
        <v>154125.62302</v>
      </c>
      <c r="C11" s="25">
        <v>133529.78106000001</v>
      </c>
      <c r="D11" s="25">
        <v>126131.51183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33">
        <v>413786.91590999998</v>
      </c>
      <c r="O11" s="16"/>
    </row>
    <row r="12" spans="1:16" ht="16" customHeight="1">
      <c r="A12" s="26" t="s">
        <v>57</v>
      </c>
      <c r="B12" s="25">
        <v>63493.047279999999</v>
      </c>
      <c r="C12" s="25">
        <v>58219.862509999999</v>
      </c>
      <c r="D12" s="25">
        <v>47300.704250000003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33">
        <v>169013.61403999999</v>
      </c>
      <c r="O12" s="16"/>
    </row>
    <row r="13" spans="1:16" ht="16" customHeight="1">
      <c r="A13" s="26" t="s">
        <v>56</v>
      </c>
      <c r="B13" s="25">
        <v>77553.726509999993</v>
      </c>
      <c r="C13" s="25">
        <v>83549.258019999994</v>
      </c>
      <c r="D13" s="25">
        <v>65251.968679999998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33">
        <v>226354.95321000001</v>
      </c>
      <c r="O13" s="16"/>
    </row>
    <row r="14" spans="1:16" ht="16" customHeight="1">
      <c r="A14" s="26" t="s">
        <v>55</v>
      </c>
      <c r="B14" s="25">
        <v>8699.7593300000008</v>
      </c>
      <c r="C14" s="25">
        <v>14888.585730000001</v>
      </c>
      <c r="D14" s="25">
        <v>18298.776140000002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33">
        <v>41887.121200000001</v>
      </c>
      <c r="O14" s="16"/>
    </row>
    <row r="15" spans="1:16" s="40" customFormat="1" ht="16" customHeight="1">
      <c r="A15" s="29" t="s">
        <v>23</v>
      </c>
      <c r="B15" s="28">
        <f t="shared" ref="B15:N15" si="2">B16</f>
        <v>218254.54962000001</v>
      </c>
      <c r="C15" s="28">
        <f t="shared" si="2"/>
        <v>177285.10094999999</v>
      </c>
      <c r="D15" s="28">
        <f t="shared" si="2"/>
        <v>219979.37119999999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7">
        <f t="shared" si="2"/>
        <v>615519.02176999999</v>
      </c>
      <c r="O15" s="41"/>
    </row>
    <row r="16" spans="1:16" s="40" customFormat="1" ht="16" customHeight="1">
      <c r="A16" s="26" t="s">
        <v>54</v>
      </c>
      <c r="B16" s="36">
        <v>218254.54962000001</v>
      </c>
      <c r="C16" s="36">
        <v>177285.10094999999</v>
      </c>
      <c r="D16" s="36">
        <v>219979.37119999999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3">
        <v>615519.02176999999</v>
      </c>
      <c r="O16" s="41"/>
    </row>
    <row r="17" spans="1:15" s="40" customFormat="1" ht="16" customHeight="1">
      <c r="A17" s="29" t="s">
        <v>21</v>
      </c>
      <c r="B17" s="28">
        <f t="shared" ref="B17:N17" si="3">B18</f>
        <v>371452.84091999999</v>
      </c>
      <c r="C17" s="28">
        <f t="shared" si="3"/>
        <v>397950.68186999997</v>
      </c>
      <c r="D17" s="28">
        <f t="shared" si="3"/>
        <v>456638.52104999998</v>
      </c>
      <c r="E17" s="28">
        <f t="shared" si="3"/>
        <v>0</v>
      </c>
      <c r="F17" s="28">
        <f t="shared" si="3"/>
        <v>0</v>
      </c>
      <c r="G17" s="28">
        <f t="shared" si="3"/>
        <v>0</v>
      </c>
      <c r="H17" s="28">
        <f t="shared" si="3"/>
        <v>0</v>
      </c>
      <c r="I17" s="28">
        <f t="shared" si="3"/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7">
        <f t="shared" si="3"/>
        <v>1226042.0438399999</v>
      </c>
      <c r="O17" s="41"/>
    </row>
    <row r="18" spans="1:15" s="40" customFormat="1" ht="16" customHeight="1">
      <c r="A18" s="26" t="s">
        <v>53</v>
      </c>
      <c r="B18" s="36">
        <v>371452.84091999999</v>
      </c>
      <c r="C18" s="36">
        <v>397950.68186999997</v>
      </c>
      <c r="D18" s="36">
        <v>456638.52104999998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3">
        <v>1226042.0438399999</v>
      </c>
      <c r="O18" s="41"/>
    </row>
    <row r="19" spans="1:15" s="22" customFormat="1" ht="16" customHeight="1">
      <c r="A19" s="39" t="s">
        <v>19</v>
      </c>
      <c r="B19" s="38">
        <f t="shared" ref="B19:N19" si="4">B20+B24+B26</f>
        <v>9895290.6514400002</v>
      </c>
      <c r="C19" s="38">
        <f t="shared" si="4"/>
        <v>10701512.005680002</v>
      </c>
      <c r="D19" s="38">
        <f t="shared" si="4"/>
        <v>12730089.832</v>
      </c>
      <c r="E19" s="38">
        <f t="shared" si="4"/>
        <v>0</v>
      </c>
      <c r="F19" s="38">
        <f t="shared" si="4"/>
        <v>0</v>
      </c>
      <c r="G19" s="38">
        <f t="shared" si="4"/>
        <v>0</v>
      </c>
      <c r="H19" s="38">
        <f t="shared" si="4"/>
        <v>0</v>
      </c>
      <c r="I19" s="38">
        <f t="shared" si="4"/>
        <v>0</v>
      </c>
      <c r="J19" s="38">
        <f t="shared" si="4"/>
        <v>0</v>
      </c>
      <c r="K19" s="38">
        <f t="shared" si="4"/>
        <v>0</v>
      </c>
      <c r="L19" s="38">
        <f t="shared" si="4"/>
        <v>0</v>
      </c>
      <c r="M19" s="38">
        <f t="shared" si="4"/>
        <v>0</v>
      </c>
      <c r="N19" s="37">
        <f t="shared" si="4"/>
        <v>33326892.489120003</v>
      </c>
      <c r="O19" s="23"/>
    </row>
    <row r="20" spans="1:15" s="34" customFormat="1" ht="16" customHeight="1">
      <c r="A20" s="29" t="s">
        <v>18</v>
      </c>
      <c r="B20" s="28">
        <f t="shared" ref="B20:N20" si="5">B21+B22+B23</f>
        <v>993926.50579999993</v>
      </c>
      <c r="C20" s="28">
        <f t="shared" si="5"/>
        <v>1017537.6083999999</v>
      </c>
      <c r="D20" s="28">
        <f t="shared" si="5"/>
        <v>1174033.80091</v>
      </c>
      <c r="E20" s="28">
        <f t="shared" si="5"/>
        <v>0</v>
      </c>
      <c r="F20" s="28">
        <f t="shared" si="5"/>
        <v>0</v>
      </c>
      <c r="G20" s="28">
        <f t="shared" si="5"/>
        <v>0</v>
      </c>
      <c r="H20" s="28">
        <f t="shared" si="5"/>
        <v>0</v>
      </c>
      <c r="I20" s="28">
        <f t="shared" si="5"/>
        <v>0</v>
      </c>
      <c r="J20" s="28">
        <f t="shared" si="5"/>
        <v>0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7">
        <f t="shared" si="5"/>
        <v>3185497.9151099999</v>
      </c>
      <c r="O20" s="35"/>
    </row>
    <row r="21" spans="1:15" ht="16" customHeight="1">
      <c r="A21" s="26" t="s">
        <v>52</v>
      </c>
      <c r="B21" s="25">
        <v>695921.10898999998</v>
      </c>
      <c r="C21" s="25">
        <v>699008.47173999995</v>
      </c>
      <c r="D21" s="25">
        <v>792338.75329000002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33">
        <v>2187268.33402</v>
      </c>
      <c r="O21" s="16"/>
    </row>
    <row r="22" spans="1:15" ht="16" customHeight="1">
      <c r="A22" s="26" t="s">
        <v>51</v>
      </c>
      <c r="B22" s="25">
        <v>129133.31419</v>
      </c>
      <c r="C22" s="25">
        <v>145151.94589999999</v>
      </c>
      <c r="D22" s="25">
        <v>169667.21255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33">
        <v>443952.47263999999</v>
      </c>
      <c r="O22" s="16"/>
    </row>
    <row r="23" spans="1:15" ht="16" customHeight="1">
      <c r="A23" s="26" t="s">
        <v>50</v>
      </c>
      <c r="B23" s="25">
        <v>168872.08262</v>
      </c>
      <c r="C23" s="25">
        <v>173377.19076</v>
      </c>
      <c r="D23" s="25">
        <v>212027.83507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33">
        <v>554277.10845000006</v>
      </c>
      <c r="O23" s="16"/>
    </row>
    <row r="24" spans="1:15" s="34" customFormat="1" ht="16" customHeight="1">
      <c r="A24" s="29" t="s">
        <v>14</v>
      </c>
      <c r="B24" s="28">
        <f t="shared" ref="B24:N24" si="6">B25</f>
        <v>1349307.99419</v>
      </c>
      <c r="C24" s="28">
        <f t="shared" si="6"/>
        <v>1262200.13243</v>
      </c>
      <c r="D24" s="28">
        <f t="shared" si="6"/>
        <v>1558975.51107</v>
      </c>
      <c r="E24" s="28">
        <f t="shared" si="6"/>
        <v>0</v>
      </c>
      <c r="F24" s="28">
        <f t="shared" si="6"/>
        <v>0</v>
      </c>
      <c r="G24" s="28">
        <f t="shared" si="6"/>
        <v>0</v>
      </c>
      <c r="H24" s="28">
        <f t="shared" si="6"/>
        <v>0</v>
      </c>
      <c r="I24" s="28">
        <f t="shared" si="6"/>
        <v>0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7">
        <f t="shared" si="6"/>
        <v>4170483.6376899998</v>
      </c>
      <c r="O24" s="35"/>
    </row>
    <row r="25" spans="1:15" s="34" customFormat="1" ht="16" customHeight="1">
      <c r="A25" s="26" t="s">
        <v>49</v>
      </c>
      <c r="B25" s="36">
        <v>1349307.99419</v>
      </c>
      <c r="C25" s="36">
        <v>1262200.13243</v>
      </c>
      <c r="D25" s="36">
        <v>1558975.51107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3">
        <v>4170483.6376899998</v>
      </c>
      <c r="O25" s="35"/>
    </row>
    <row r="26" spans="1:15" s="34" customFormat="1" ht="16" customHeight="1">
      <c r="A26" s="29" t="s">
        <v>12</v>
      </c>
      <c r="B26" s="28">
        <f t="shared" ref="B26:N26" si="7">B27+B28+B29+B30+B31+B32+B33+B34+B35+B36+B37+B38</f>
        <v>7552056.1514500007</v>
      </c>
      <c r="C26" s="28">
        <f t="shared" si="7"/>
        <v>8421774.2648500018</v>
      </c>
      <c r="D26" s="28">
        <f t="shared" si="7"/>
        <v>9997080.5200200006</v>
      </c>
      <c r="E26" s="28">
        <f t="shared" si="7"/>
        <v>0</v>
      </c>
      <c r="F26" s="28">
        <f t="shared" si="7"/>
        <v>0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si="7"/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7">
        <f t="shared" si="7"/>
        <v>25970910.936320003</v>
      </c>
      <c r="O26" s="35"/>
    </row>
    <row r="27" spans="1:15" ht="16" customHeight="1">
      <c r="A27" s="26" t="s">
        <v>48</v>
      </c>
      <c r="B27" s="25">
        <v>1429165.3057599999</v>
      </c>
      <c r="C27" s="25">
        <v>1407538.6235199999</v>
      </c>
      <c r="D27" s="25">
        <v>1683513.4655800001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33">
        <v>4520217.3948600003</v>
      </c>
      <c r="O27" s="16"/>
    </row>
    <row r="28" spans="1:15" ht="16" customHeight="1">
      <c r="A28" s="26" t="s">
        <v>47</v>
      </c>
      <c r="B28" s="25">
        <v>2285752.08873</v>
      </c>
      <c r="C28" s="25">
        <v>2796200.8261199999</v>
      </c>
      <c r="D28" s="25">
        <v>3146222.44563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33">
        <v>8228175.3604800003</v>
      </c>
      <c r="O28" s="16"/>
    </row>
    <row r="29" spans="1:15" ht="16" customHeight="1">
      <c r="A29" s="26" t="s">
        <v>46</v>
      </c>
      <c r="B29" s="25">
        <v>42657.506809999999</v>
      </c>
      <c r="C29" s="25">
        <v>56242.339760000003</v>
      </c>
      <c r="D29" s="25">
        <v>79322.266470000002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33">
        <v>178222.11304</v>
      </c>
      <c r="O29" s="16"/>
    </row>
    <row r="30" spans="1:15" ht="16" customHeight="1">
      <c r="A30" s="26" t="s">
        <v>45</v>
      </c>
      <c r="B30" s="25">
        <v>768601.18461999996</v>
      </c>
      <c r="C30" s="25">
        <v>882158.76769000001</v>
      </c>
      <c r="D30" s="25">
        <v>1031374.66958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33">
        <v>2682134.6218900001</v>
      </c>
      <c r="O30" s="16"/>
    </row>
    <row r="31" spans="1:15" ht="16" customHeight="1">
      <c r="A31" s="26" t="s">
        <v>44</v>
      </c>
      <c r="B31" s="25">
        <v>512518.77854000003</v>
      </c>
      <c r="C31" s="25">
        <v>547744.96105000004</v>
      </c>
      <c r="D31" s="25">
        <v>636885.05555000005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33">
        <v>1697148.7951400001</v>
      </c>
      <c r="O31" s="16"/>
    </row>
    <row r="32" spans="1:15" ht="16" customHeight="1">
      <c r="A32" s="26" t="s">
        <v>43</v>
      </c>
      <c r="B32" s="25">
        <v>597552.15295999998</v>
      </c>
      <c r="C32" s="25">
        <v>636115.09767000005</v>
      </c>
      <c r="D32" s="25">
        <v>754600.33430999995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33">
        <v>1988267.58494</v>
      </c>
      <c r="O32" s="16"/>
    </row>
    <row r="33" spans="1:15" ht="16" customHeight="1">
      <c r="A33" s="26" t="s">
        <v>42</v>
      </c>
      <c r="B33" s="25">
        <v>1119577.4624099999</v>
      </c>
      <c r="C33" s="25">
        <v>1149290.47226</v>
      </c>
      <c r="D33" s="25">
        <v>1293575.5522700001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33">
        <v>3562443.4869400002</v>
      </c>
      <c r="O33" s="16"/>
    </row>
    <row r="34" spans="1:15" ht="16" customHeight="1">
      <c r="A34" s="26" t="s">
        <v>41</v>
      </c>
      <c r="B34" s="25">
        <v>208723.75704999999</v>
      </c>
      <c r="C34" s="25">
        <v>239440.16866</v>
      </c>
      <c r="D34" s="25">
        <v>267216.33321000001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33">
        <v>715380.25892000005</v>
      </c>
      <c r="O34" s="16"/>
    </row>
    <row r="35" spans="1:15" ht="16" customHeight="1">
      <c r="A35" s="26" t="s">
        <v>40</v>
      </c>
      <c r="B35" s="25">
        <v>139901.86134</v>
      </c>
      <c r="C35" s="25">
        <v>197240.89905000001</v>
      </c>
      <c r="D35" s="25">
        <v>523384.6568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33">
        <v>860527.41718999995</v>
      </c>
      <c r="O35" s="16"/>
    </row>
    <row r="36" spans="1:15" s="22" customFormat="1" ht="16" customHeight="1">
      <c r="A36" s="26" t="s">
        <v>39</v>
      </c>
      <c r="B36" s="25">
        <v>109104.77675999999</v>
      </c>
      <c r="C36" s="25">
        <v>149678.89978000001</v>
      </c>
      <c r="D36" s="25">
        <v>149111.00266999999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33">
        <v>407894.67920999997</v>
      </c>
      <c r="O36" s="23"/>
    </row>
    <row r="37" spans="1:15" s="22" customFormat="1" ht="16" customHeight="1">
      <c r="A37" s="26" t="s">
        <v>38</v>
      </c>
      <c r="B37" s="25">
        <v>331630.3664</v>
      </c>
      <c r="C37" s="25">
        <v>351032.99313999998</v>
      </c>
      <c r="D37" s="25">
        <v>418344.40106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33">
        <v>1101007.7605999999</v>
      </c>
      <c r="O37" s="23"/>
    </row>
    <row r="38" spans="1:15" s="22" customFormat="1" ht="16" customHeight="1">
      <c r="A38" s="26" t="s">
        <v>37</v>
      </c>
      <c r="B38" s="25">
        <v>6870.9100699999999</v>
      </c>
      <c r="C38" s="25">
        <v>9090.2161500000002</v>
      </c>
      <c r="D38" s="25">
        <v>13530.33689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33">
        <v>29491.463110000001</v>
      </c>
      <c r="O38" s="23"/>
    </row>
    <row r="39" spans="1:15" s="22" customFormat="1" ht="16" customHeight="1">
      <c r="A39" s="32" t="s">
        <v>1</v>
      </c>
      <c r="B39" s="31">
        <f t="shared" ref="B39:N39" si="8">B41</f>
        <v>391333.91719000001</v>
      </c>
      <c r="C39" s="31">
        <f t="shared" si="8"/>
        <v>333840.01821000001</v>
      </c>
      <c r="D39" s="31">
        <f t="shared" si="8"/>
        <v>377035.0526</v>
      </c>
      <c r="E39" s="31">
        <f t="shared" si="8"/>
        <v>0</v>
      </c>
      <c r="F39" s="31">
        <f t="shared" si="8"/>
        <v>0</v>
      </c>
      <c r="G39" s="31">
        <f t="shared" si="8"/>
        <v>0</v>
      </c>
      <c r="H39" s="31">
        <f t="shared" si="8"/>
        <v>0</v>
      </c>
      <c r="I39" s="31">
        <f t="shared" si="8"/>
        <v>0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0">
        <f t="shared" si="8"/>
        <v>1102208.9879999999</v>
      </c>
      <c r="O39" s="23"/>
    </row>
    <row r="40" spans="1:15" s="22" customFormat="1" ht="16" customHeight="1">
      <c r="A40" s="29" t="s">
        <v>0</v>
      </c>
      <c r="B40" s="28">
        <f t="shared" ref="B40:N40" si="9">B41</f>
        <v>391333.91719000001</v>
      </c>
      <c r="C40" s="28">
        <f t="shared" si="9"/>
        <v>333840.01821000001</v>
      </c>
      <c r="D40" s="28">
        <f t="shared" si="9"/>
        <v>377035.0526</v>
      </c>
      <c r="E40" s="28">
        <f t="shared" si="9"/>
        <v>0</v>
      </c>
      <c r="F40" s="28">
        <f t="shared" si="9"/>
        <v>0</v>
      </c>
      <c r="G40" s="28">
        <f t="shared" si="9"/>
        <v>0</v>
      </c>
      <c r="H40" s="28">
        <f t="shared" si="9"/>
        <v>0</v>
      </c>
      <c r="I40" s="28">
        <f t="shared" si="9"/>
        <v>0</v>
      </c>
      <c r="J40" s="28">
        <f t="shared" si="9"/>
        <v>0</v>
      </c>
      <c r="K40" s="28">
        <f t="shared" si="9"/>
        <v>0</v>
      </c>
      <c r="L40" s="28">
        <f t="shared" si="9"/>
        <v>0</v>
      </c>
      <c r="M40" s="28">
        <f t="shared" si="9"/>
        <v>0</v>
      </c>
      <c r="N40" s="27">
        <f t="shared" si="9"/>
        <v>1102208.9879999999</v>
      </c>
      <c r="O40" s="23"/>
    </row>
    <row r="41" spans="1:15" s="22" customFormat="1" ht="16" customHeight="1" thickBot="1">
      <c r="A41" s="26" t="s">
        <v>36</v>
      </c>
      <c r="B41" s="25">
        <v>391333.91719000001</v>
      </c>
      <c r="C41" s="25">
        <v>333840.01821000001</v>
      </c>
      <c r="D41" s="25">
        <v>377035.0526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4">
        <v>1102208.9879999999</v>
      </c>
      <c r="O41" s="23"/>
    </row>
    <row r="42" spans="1:15" s="18" customFormat="1" ht="16" customHeight="1" thickBot="1">
      <c r="A42" s="21" t="s">
        <v>35</v>
      </c>
      <c r="B42" s="20">
        <f t="shared" ref="B42:N42" si="10">B5+B19+B39</f>
        <v>12182123.7159</v>
      </c>
      <c r="C42" s="20">
        <f t="shared" si="10"/>
        <v>12873242.262780001</v>
      </c>
      <c r="D42" s="20">
        <f t="shared" si="10"/>
        <v>15105791.07511</v>
      </c>
      <c r="E42" s="20">
        <f t="shared" si="10"/>
        <v>0</v>
      </c>
      <c r="F42" s="20">
        <f t="shared" si="10"/>
        <v>0</v>
      </c>
      <c r="G42" s="20">
        <f t="shared" si="10"/>
        <v>0</v>
      </c>
      <c r="H42" s="20">
        <f t="shared" si="10"/>
        <v>0</v>
      </c>
      <c r="I42" s="20">
        <f t="shared" si="10"/>
        <v>0</v>
      </c>
      <c r="J42" s="20">
        <f t="shared" si="10"/>
        <v>0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40161157.053790003</v>
      </c>
      <c r="O42" s="19"/>
    </row>
    <row r="43" spans="1:15" ht="14" customHeight="1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" customHeight="1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" customHeight="1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" customHeight="1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" customHeight="1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" customHeight="1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" customHeight="1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" customHeight="1">
      <c r="A51" s="55" t="s">
        <v>33</v>
      </c>
      <c r="B51" s="55"/>
      <c r="C51" s="56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" customHeight="1">
      <c r="A52" s="57" t="s">
        <v>79</v>
      </c>
      <c r="B52" s="57"/>
      <c r="C52" s="58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" customHeight="1">
      <c r="A53" s="59" t="s">
        <v>80</v>
      </c>
      <c r="B53" s="59"/>
      <c r="C53" s="56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" customHeight="1">
      <c r="A54" s="60" t="s">
        <v>81</v>
      </c>
      <c r="B54" s="60"/>
      <c r="C54" s="58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" customHeight="1">
      <c r="A55" s="59" t="s">
        <v>82</v>
      </c>
      <c r="B55" s="59"/>
      <c r="C55" s="56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" customHeight="1">
      <c r="A56" s="60" t="s">
        <v>83</v>
      </c>
      <c r="B56" s="60"/>
      <c r="C56" s="58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" customHeight="1">
      <c r="A57" s="59" t="s">
        <v>84</v>
      </c>
      <c r="B57" s="59"/>
      <c r="C57" s="56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" customHeight="1">
      <c r="A58" s="60" t="s">
        <v>85</v>
      </c>
      <c r="B58" s="60"/>
      <c r="C58" s="58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" customHeight="1">
      <c r="A59" s="59" t="s">
        <v>86</v>
      </c>
      <c r="B59" s="59"/>
      <c r="C59" s="56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" customHeight="1">
      <c r="A60" s="60" t="s">
        <v>87</v>
      </c>
      <c r="B60" s="60"/>
      <c r="C60" s="58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" customHeight="1">
      <c r="A61" s="55" t="s">
        <v>88</v>
      </c>
      <c r="B61" s="55"/>
      <c r="C61" s="56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" customHeight="1">
      <c r="A62" s="60" t="s">
        <v>89</v>
      </c>
      <c r="B62" s="60"/>
      <c r="C62" s="58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" customHeight="1">
      <c r="A63" s="55" t="s">
        <v>90</v>
      </c>
      <c r="B63" s="55"/>
      <c r="C63" s="56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" customHeight="1">
      <c r="A64" s="60" t="s">
        <v>91</v>
      </c>
      <c r="B64" s="60"/>
      <c r="C64" s="58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" customHeight="1">
      <c r="A65" s="55" t="s">
        <v>19</v>
      </c>
      <c r="B65" s="55"/>
      <c r="C65" s="56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" customHeight="1">
      <c r="A66" s="57" t="s">
        <v>92</v>
      </c>
      <c r="B66" s="57"/>
      <c r="C66" s="58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" customHeight="1">
      <c r="A67" s="59" t="s">
        <v>93</v>
      </c>
      <c r="B67" s="59"/>
      <c r="C67" s="56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" customHeight="1">
      <c r="A68" s="60" t="s">
        <v>94</v>
      </c>
      <c r="B68" s="60"/>
      <c r="C68" s="58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" customHeight="1">
      <c r="A69" s="59" t="s">
        <v>95</v>
      </c>
      <c r="B69" s="59"/>
      <c r="C69" s="56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" customHeight="1">
      <c r="A70" s="57" t="s">
        <v>96</v>
      </c>
      <c r="B70" s="57"/>
      <c r="C70" s="58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" customHeight="1">
      <c r="A71" s="59" t="s">
        <v>97</v>
      </c>
      <c r="B71" s="59"/>
      <c r="C71" s="56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" customHeight="1">
      <c r="A72" s="57" t="s">
        <v>98</v>
      </c>
      <c r="B72" s="57"/>
      <c r="C72" s="58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" customHeight="1">
      <c r="A73" s="59" t="s">
        <v>99</v>
      </c>
      <c r="B73" s="59"/>
      <c r="C73" s="56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" customHeight="1">
      <c r="A74" s="60" t="s">
        <v>100</v>
      </c>
      <c r="B74" s="60"/>
      <c r="C74" s="58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" customHeight="1">
      <c r="A75" s="59" t="s">
        <v>101</v>
      </c>
      <c r="B75" s="59"/>
      <c r="C75" s="56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" customHeight="1">
      <c r="A76" s="60" t="s">
        <v>102</v>
      </c>
      <c r="B76" s="60"/>
      <c r="C76" s="58" t="s">
        <v>8</v>
      </c>
      <c r="D76" s="5"/>
      <c r="E76" s="7"/>
      <c r="F76" s="6"/>
    </row>
    <row r="77" spans="1:15" ht="17" customHeight="1">
      <c r="A77" s="59" t="s">
        <v>103</v>
      </c>
      <c r="B77" s="59"/>
      <c r="C77" s="56" t="s">
        <v>7</v>
      </c>
      <c r="D77" s="5"/>
      <c r="E77" s="7"/>
      <c r="F77" s="6"/>
    </row>
    <row r="78" spans="1:15" ht="17" customHeight="1">
      <c r="A78" s="60" t="s">
        <v>104</v>
      </c>
      <c r="B78" s="60"/>
      <c r="C78" s="58" t="s">
        <v>6</v>
      </c>
      <c r="D78" s="5"/>
      <c r="E78" s="7"/>
      <c r="F78" s="6"/>
    </row>
    <row r="79" spans="1:15" ht="17" customHeight="1">
      <c r="A79" s="59" t="s">
        <v>105</v>
      </c>
      <c r="B79" s="59"/>
      <c r="C79" s="56" t="s">
        <v>5</v>
      </c>
      <c r="D79" s="5"/>
      <c r="E79" s="7"/>
      <c r="F79" s="6"/>
    </row>
    <row r="80" spans="1:15" ht="15" customHeight="1">
      <c r="A80" s="60" t="s">
        <v>106</v>
      </c>
      <c r="B80" s="60"/>
      <c r="C80" s="58" t="s">
        <v>4</v>
      </c>
      <c r="D80" s="3"/>
      <c r="E80" s="4"/>
      <c r="F80" s="4"/>
    </row>
    <row r="81" spans="1:6" ht="16">
      <c r="A81" s="59" t="s">
        <v>107</v>
      </c>
      <c r="B81" s="59"/>
      <c r="C81" s="56" t="s">
        <v>3</v>
      </c>
      <c r="D81" s="4"/>
      <c r="E81" s="4"/>
      <c r="F81" s="4"/>
    </row>
    <row r="82" spans="1:6">
      <c r="A82" s="60" t="s">
        <v>108</v>
      </c>
      <c r="B82" s="60"/>
      <c r="C82" s="58" t="s">
        <v>2</v>
      </c>
    </row>
    <row r="83" spans="1:6">
      <c r="A83" s="59" t="s">
        <v>109</v>
      </c>
      <c r="B83" s="59"/>
      <c r="C83" s="56" t="s">
        <v>110</v>
      </c>
    </row>
    <row r="84" spans="1:6">
      <c r="A84" s="60" t="s">
        <v>111</v>
      </c>
      <c r="B84" s="60"/>
      <c r="C84" s="58" t="s">
        <v>112</v>
      </c>
    </row>
    <row r="85" spans="1:6">
      <c r="A85" s="55" t="s">
        <v>1</v>
      </c>
      <c r="B85" s="55"/>
      <c r="C85" s="56"/>
    </row>
    <row r="86" spans="1:6">
      <c r="A86" s="57" t="s">
        <v>113</v>
      </c>
      <c r="B86" s="57"/>
      <c r="C86" s="58"/>
    </row>
    <row r="87" spans="1:6">
      <c r="A87" s="59" t="s">
        <v>114</v>
      </c>
      <c r="B87" s="59"/>
      <c r="C87" s="56" t="s">
        <v>115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Microsoft Office Kullanıcısı</cp:lastModifiedBy>
  <dcterms:created xsi:type="dcterms:W3CDTF">2017-06-01T09:57:34Z</dcterms:created>
  <dcterms:modified xsi:type="dcterms:W3CDTF">2018-04-01T06:35:02Z</dcterms:modified>
</cp:coreProperties>
</file>