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00" windowHeight="7060"/>
  </bookViews>
  <sheets>
    <sheet name="SEKTOR" sheetId="1" r:id="rId1"/>
  </sheets>
  <externalReferences>
    <externalReference r:id="rId2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I26" i="1"/>
  <c r="H26" i="1"/>
  <c r="G26" i="1"/>
  <c r="F26" i="1"/>
  <c r="F19" i="1" s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B19" i="1" s="1"/>
  <c r="N20" i="1"/>
  <c r="M20" i="1"/>
  <c r="L20" i="1"/>
  <c r="K20" i="1"/>
  <c r="K19" i="1" s="1"/>
  <c r="J20" i="1"/>
  <c r="I20" i="1"/>
  <c r="I19" i="1" s="1"/>
  <c r="H20" i="1"/>
  <c r="H19" i="1" s="1"/>
  <c r="G20" i="1"/>
  <c r="G19" i="1" s="1"/>
  <c r="F20" i="1"/>
  <c r="E20" i="1"/>
  <c r="D20" i="1"/>
  <c r="C20" i="1"/>
  <c r="C19" i="1" s="1"/>
  <c r="B20" i="1"/>
  <c r="M19" i="1"/>
  <c r="L19" i="1"/>
  <c r="J19" i="1"/>
  <c r="E19" i="1"/>
  <c r="D19" i="1"/>
  <c r="N17" i="1"/>
  <c r="M17" i="1"/>
  <c r="L17" i="1"/>
  <c r="K17" i="1"/>
  <c r="J17" i="1"/>
  <c r="J5" i="1" s="1"/>
  <c r="J42" i="1" s="1"/>
  <c r="I17" i="1"/>
  <c r="H17" i="1"/>
  <c r="G17" i="1"/>
  <c r="F17" i="1"/>
  <c r="E17" i="1"/>
  <c r="D17" i="1"/>
  <c r="C17" i="1"/>
  <c r="B17" i="1"/>
  <c r="B5" i="1" s="1"/>
  <c r="N15" i="1"/>
  <c r="N5" i="1" s="1"/>
  <c r="N42" i="1" s="1"/>
  <c r="M15" i="1"/>
  <c r="L15" i="1"/>
  <c r="K15" i="1"/>
  <c r="J15" i="1"/>
  <c r="I15" i="1"/>
  <c r="H15" i="1"/>
  <c r="G15" i="1"/>
  <c r="F15" i="1"/>
  <c r="F5" i="1" s="1"/>
  <c r="F42" i="1" s="1"/>
  <c r="E15" i="1"/>
  <c r="D15" i="1"/>
  <c r="C15" i="1"/>
  <c r="B15" i="1"/>
  <c r="N6" i="1"/>
  <c r="M6" i="1"/>
  <c r="M5" i="1" s="1"/>
  <c r="M42" i="1" s="1"/>
  <c r="L6" i="1"/>
  <c r="L5" i="1" s="1"/>
  <c r="L42" i="1" s="1"/>
  <c r="K6" i="1"/>
  <c r="K5" i="1" s="1"/>
  <c r="K42" i="1" s="1"/>
  <c r="J6" i="1"/>
  <c r="I6" i="1"/>
  <c r="H6" i="1"/>
  <c r="G6" i="1"/>
  <c r="G5" i="1" s="1"/>
  <c r="F6" i="1"/>
  <c r="E6" i="1"/>
  <c r="E5" i="1" s="1"/>
  <c r="E42" i="1" s="1"/>
  <c r="D6" i="1"/>
  <c r="D5" i="1" s="1"/>
  <c r="D42" i="1" s="1"/>
  <c r="C6" i="1"/>
  <c r="C5" i="1" s="1"/>
  <c r="C42" i="1" s="1"/>
  <c r="B6" i="1"/>
  <c r="I5" i="1"/>
  <c r="H5" i="1"/>
  <c r="G42" i="1" l="1"/>
  <c r="H42" i="1"/>
  <c r="I42" i="1"/>
  <c r="B42" i="1"/>
</calcChain>
</file>

<file path=xl/sharedStrings.xml><?xml version="1.0" encoding="utf-8"?>
<sst xmlns="http://schemas.openxmlformats.org/spreadsheetml/2006/main" count="120" uniqueCount="116">
  <si>
    <t xml:space="preserve"> </t>
  </si>
  <si>
    <t>30.04.2020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</si>
  <si>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</si>
  <si>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</si>
  <si>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</si>
  <si>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</si>
  <si>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</si>
  <si>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</si>
  <si>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</si>
  <si>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</si>
  <si>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</si>
  <si>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</si>
  <si>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</si>
  <si>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</si>
  <si>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</si>
  <si>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</si>
  <si>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</si>
  <si>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</si>
  <si>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</si>
  <si>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</si>
  <si>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</si>
  <si>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</si>
  <si>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</si>
  <si>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</si>
  <si>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</si>
  <si>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</si>
  <si>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</si>
  <si>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</si>
  <si>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</si>
  <si>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</si>
  <si>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</si>
  <si>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</si>
  <si>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</si>
  <si>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</si>
  <si>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</si>
  <si>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</si>
  <si>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</si>
  <si>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</si>
  <si>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</si>
  <si>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</si>
  <si>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</si>
  <si>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</si>
  <si>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</si>
  <si>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</si>
  <si>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</si>
  <si>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</si>
  <si>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</si>
  <si>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</si>
  <si>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</si>
  <si>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</si>
  <si>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</si>
  <si>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</si>
  <si>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</si>
  <si>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</si>
  <si>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</si>
  <si>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A. BİTKİSEL ÜRÜNLER</t>
  </si>
  <si>
    <t>Hububat, Bakliyat, Yağlı Tohumlar ve Mamulleri</t>
  </si>
  <si>
    <t>0319</t>
  </si>
  <si>
    <t>Yaş Meyve ve Sebze</t>
  </si>
  <si>
    <t>0207</t>
  </si>
  <si>
    <t>Meyve Sebze Mamulleri</t>
  </si>
  <si>
    <t>0258</t>
  </si>
  <si>
    <t>Kuru Meyve ve Mamulleri</t>
  </si>
  <si>
    <t>0174</t>
  </si>
  <si>
    <t>Fındık ve Mamulleri</t>
  </si>
  <si>
    <t>0170</t>
  </si>
  <si>
    <t>Zeytin ve Zeytinyağı</t>
  </si>
  <si>
    <t>0189</t>
  </si>
  <si>
    <t>Tütün</t>
  </si>
  <si>
    <t>0404</t>
  </si>
  <si>
    <t>Süs Bitkileri ve Mam.</t>
  </si>
  <si>
    <t>0304</t>
  </si>
  <si>
    <t>B. HAYVANSAL ÜRÜNLER</t>
  </si>
  <si>
    <t>Su Ürünleri ve Hayvansal Mamuller</t>
  </si>
  <si>
    <t>0119</t>
  </si>
  <si>
    <t>C. MOBİLYA,KAĞIT VE ORMAN ÜRÜNLERİ</t>
  </si>
  <si>
    <t>Mobilya,Kağıt ve Orman Ürünleri</t>
  </si>
  <si>
    <t>0490</t>
  </si>
  <si>
    <t>A. TARIMA DAYALI İŞLENMİŞ ÜRÜNLER</t>
  </si>
  <si>
    <t>Tekstil ve Hammaddeleri</t>
  </si>
  <si>
    <t>0044</t>
  </si>
  <si>
    <t>Deri ve Deri Mamulleri</t>
  </si>
  <si>
    <t>0076</t>
  </si>
  <si>
    <t>Halı</t>
  </si>
  <si>
    <t>0100</t>
  </si>
  <si>
    <t>B. KİMYEVİ MADDELER VE MAMÜLLERİ</t>
  </si>
  <si>
    <t>Kimyevi Maddeler ve Mamulleri</t>
  </si>
  <si>
    <t>0473</t>
  </si>
  <si>
    <t>C. SANAYİ MAMÜLLERİ</t>
  </si>
  <si>
    <t>Hazırgiyim ve Konfeksiyon</t>
  </si>
  <si>
    <t>0001</t>
  </si>
  <si>
    <t>Otomotiv Endüstrisi</t>
  </si>
  <si>
    <t>0454</t>
  </si>
  <si>
    <t>Gemi ve Yat</t>
  </si>
  <si>
    <t>0464</t>
  </si>
  <si>
    <t>Elektrik Elektronik ve Hizmet</t>
  </si>
  <si>
    <t>0408</t>
  </si>
  <si>
    <t>Makine ve Aksamları</t>
  </si>
  <si>
    <t>0664</t>
  </si>
  <si>
    <t>Demir ve Demir Dışı Metaller</t>
  </si>
  <si>
    <t>0511</t>
  </si>
  <si>
    <t>Çelik</t>
  </si>
  <si>
    <t>0512</t>
  </si>
  <si>
    <t>Çimento Cam Seramik ve Toprak Ürünleri</t>
  </si>
  <si>
    <t>0505</t>
  </si>
  <si>
    <t>Mücevher</t>
  </si>
  <si>
    <t>0652</t>
  </si>
  <si>
    <t>Savunma ve Havacılık Sanayii</t>
  </si>
  <si>
    <t>0950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</si>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</sst>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5" fillId="0" borderId="0"/>
  </cellStyleXfs>
  <cellXfs count="5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/>
    </xf>
    <xf numFmtId="3" fontId="23" fillId="0" borderId="0" xfId="0" applyNumberFormat="1" applyFont="1"/>
    <xf numFmtId="0" fontId="24" fillId="3" borderId="0" xfId="0" applyFont="1" applyFill="1" applyBorder="1" applyAlignment="1">
      <alignment horizontal="left"/>
    </xf>
    <xf numFmtId="49" fontId="26" fillId="4" borderId="11" xfId="1" applyNumberFormat="1" applyFont="1" applyFill="1" applyBorder="1" applyAlignment="1">
      <alignment horizontal="left" vertical="top"/>
    </xf>
    <xf numFmtId="49" fontId="26" fillId="4" borderId="11" xfId="1" applyNumberFormat="1" applyFont="1" applyFill="1" applyBorder="1" applyAlignment="1">
      <alignment horizontal="left"/>
    </xf>
    <xf numFmtId="49" fontId="26" fillId="5" borderId="11" xfId="1" applyNumberFormat="1" applyFont="1" applyFill="1" applyBorder="1" applyAlignment="1">
      <alignment horizontal="left" vertical="top"/>
    </xf>
    <xf numFmtId="49" fontId="26" fillId="5" borderId="11" xfId="1" applyNumberFormat="1" applyFont="1" applyFill="1" applyBorder="1" applyAlignment="1">
      <alignment horizontal="left"/>
    </xf>
    <xf numFmtId="49" fontId="27" fillId="4" borderId="11" xfId="1" applyNumberFormat="1" applyFont="1" applyFill="1" applyBorder="1" applyAlignment="1">
      <alignment horizontal="left" vertical="top"/>
    </xf>
    <xf numFmtId="49" fontId="27" fillId="5" borderId="11" xfId="1" applyNumberFormat="1" applyFont="1" applyFill="1" applyBorder="1" applyAlignment="1">
      <alignment horizontal="left" vertical="top"/>
    </xf>
    <xf numFmtId="0" fontId="28" fillId="3" borderId="0" xfId="0" applyFont="1" applyFill="1" applyBorder="1" applyAlignment="1">
      <alignment horizontal="left"/>
    </xf>
    <xf numFmtId="0" fontId="2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0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4B-4FE3-90E6-CB1EDA14A42F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4B-4FE3-90E6-CB1EDA14A42F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4B-4FE3-90E6-CB1EDA14A42F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7789630.7811599988</c:v>
                </c:pt>
                <c:pt idx="1">
                  <c:v>38585582.559820004</c:v>
                </c:pt>
                <c:pt idx="2">
                  <c:v>1433027.06852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84B-4FE3-90E6-CB1EDA14A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2685728"/>
        <c:axId val="1222688448"/>
        <c:axId val="0"/>
      </c:bar3DChart>
      <c:catAx>
        <c:axId val="1222685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26884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268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26857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E3-46E0-9DAA-AC00E5BFCCBD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E3-46E0-9DAA-AC00E5BFCCBD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E3-46E0-9DAA-AC00E5BFCCBD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E3-46E0-9DAA-AC00E5BFCCBD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9E3-46E0-9DAA-AC00E5BFCCBD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9E3-46E0-9DAA-AC00E5BFCCBD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5339144.4089899994</c:v>
                </c:pt>
                <c:pt idx="1">
                  <c:v>784482.69362999999</c:v>
                </c:pt>
                <c:pt idx="2">
                  <c:v>1666003.67854</c:v>
                </c:pt>
                <c:pt idx="3">
                  <c:v>3415979.4735699999</c:v>
                </c:pt>
                <c:pt idx="4">
                  <c:v>6044142.97939</c:v>
                </c:pt>
                <c:pt idx="5">
                  <c:v>29125460.106860004</c:v>
                </c:pt>
                <c:pt idx="6">
                  <c:v>1433027.06852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9E3-46E0-9DAA-AC00E5BFC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2686816"/>
        <c:axId val="1222687360"/>
        <c:axId val="0"/>
      </c:bar3DChart>
      <c:catAx>
        <c:axId val="1222686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26873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2687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2686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C6-4769-AD12-7356320505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C6-4769-AD12-7356320505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C6-4769-AD12-7356320505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C6-4769-AD12-7356320505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C6-4769-AD12-7356320505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C6-4769-AD12-7356320505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C6-4769-AD12-7356320505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C6-4769-AD12-7356320505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0C6-4769-AD12-7356320505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0C6-4769-AD12-7356320505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0C6-4769-AD12-7356320505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80C6-4769-AD12-7356320505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80C6-4769-AD12-7356320505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80C6-4769-AD12-7356320505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80C6-4769-AD12-7356320505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80C6-4769-AD12-7356320505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80C6-4769-AD12-7356320505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80C6-4769-AD12-7356320505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80C6-4769-AD12-7356320505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80C6-4769-AD12-735632050556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2404926.1990899998</c:v>
                </c:pt>
                <c:pt idx="1">
                  <c:v>756301.07223000005</c:v>
                </c:pt>
                <c:pt idx="2">
                  <c:v>565431.69209000003</c:v>
                </c:pt>
                <c:pt idx="3">
                  <c:v>441118.70319999999</c:v>
                </c:pt>
                <c:pt idx="4">
                  <c:v>754256.86106999998</c:v>
                </c:pt>
                <c:pt idx="5">
                  <c:v>101929.35414</c:v>
                </c:pt>
                <c:pt idx="6">
                  <c:v>272102.58552999998</c:v>
                </c:pt>
                <c:pt idx="7">
                  <c:v>43077.941639999997</c:v>
                </c:pt>
                <c:pt idx="8">
                  <c:v>784482.69362999999</c:v>
                </c:pt>
                <c:pt idx="9">
                  <c:v>1666003.67854</c:v>
                </c:pt>
                <c:pt idx="10">
                  <c:v>2212000.6195800002</c:v>
                </c:pt>
                <c:pt idx="11">
                  <c:v>469426.45662000001</c:v>
                </c:pt>
                <c:pt idx="12">
                  <c:v>734552.39737000002</c:v>
                </c:pt>
                <c:pt idx="13">
                  <c:v>6044142.97939</c:v>
                </c:pt>
                <c:pt idx="14">
                  <c:v>4798017.9582000002</c:v>
                </c:pt>
                <c:pt idx="15">
                  <c:v>7576595.3622199995</c:v>
                </c:pt>
                <c:pt idx="16">
                  <c:v>354081.12075</c:v>
                </c:pt>
                <c:pt idx="17">
                  <c:v>3139828.57283</c:v>
                </c:pt>
                <c:pt idx="18">
                  <c:v>2341677.13582</c:v>
                </c:pt>
                <c:pt idx="19">
                  <c:v>2583186.27348</c:v>
                </c:pt>
                <c:pt idx="20">
                  <c:v>4040775.2918600002</c:v>
                </c:pt>
                <c:pt idx="21">
                  <c:v>1146272.1612</c:v>
                </c:pt>
                <c:pt idx="22">
                  <c:v>1040080.26089</c:v>
                </c:pt>
                <c:pt idx="23">
                  <c:v>643249.77527999994</c:v>
                </c:pt>
                <c:pt idx="24">
                  <c:v>28669.125810000001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80C6-4769-AD12-735632050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2691168"/>
        <c:axId val="1222693344"/>
        <c:axId val="0"/>
      </c:bar3DChart>
      <c:catAx>
        <c:axId val="1222691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2269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22269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226911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1.04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7789630.7811599988</v>
          </cell>
        </row>
        <row r="6">
          <cell r="A6" t="str">
            <v>.     A. BİTKİSEL ÜRÜNLER</v>
          </cell>
          <cell r="N6">
            <v>5339144.4089899994</v>
          </cell>
        </row>
        <row r="7">
          <cell r="A7" t="str">
            <v xml:space="preserve"> Hububat, Bakliyat, Yağlı Tohumlar ve Mamulleri </v>
          </cell>
          <cell r="N7">
            <v>2404926.1990899998</v>
          </cell>
        </row>
        <row r="8">
          <cell r="A8" t="str">
            <v xml:space="preserve"> Yaş Meyve ve Sebze  </v>
          </cell>
          <cell r="N8">
            <v>756301.07223000005</v>
          </cell>
        </row>
        <row r="9">
          <cell r="A9" t="str">
            <v xml:space="preserve"> Meyve Sebze Mamulleri </v>
          </cell>
          <cell r="N9">
            <v>565431.69209000003</v>
          </cell>
        </row>
        <row r="10">
          <cell r="A10" t="str">
            <v xml:space="preserve"> Kuru Meyve ve Mamulleri  </v>
          </cell>
          <cell r="N10">
            <v>441118.70319999999</v>
          </cell>
        </row>
        <row r="11">
          <cell r="A11" t="str">
            <v xml:space="preserve"> Fındık ve Mamulleri </v>
          </cell>
          <cell r="N11">
            <v>754256.86106999998</v>
          </cell>
        </row>
        <row r="12">
          <cell r="A12" t="str">
            <v xml:space="preserve"> Zeytin ve Zeytinyağı </v>
          </cell>
          <cell r="N12">
            <v>101929.35414</v>
          </cell>
        </row>
        <row r="13">
          <cell r="A13" t="str">
            <v xml:space="preserve"> Tütün </v>
          </cell>
          <cell r="N13">
            <v>272102.58552999998</v>
          </cell>
        </row>
        <row r="14">
          <cell r="A14" t="str">
            <v xml:space="preserve"> Süs Bitkileri ve Mam.</v>
          </cell>
          <cell r="N14">
            <v>43077.941639999997</v>
          </cell>
        </row>
        <row r="15">
          <cell r="A15" t="str">
            <v>.     B. HAYVANSAL ÜRÜNLER</v>
          </cell>
          <cell r="N15">
            <v>784482.69362999999</v>
          </cell>
        </row>
        <row r="16">
          <cell r="A16" t="str">
            <v xml:space="preserve"> Su Ürünleri ve Hayvansal Mamuller</v>
          </cell>
          <cell r="N16">
            <v>784482.69362999999</v>
          </cell>
        </row>
        <row r="17">
          <cell r="A17" t="str">
            <v>.     C. AĞAÇ VE ORMAN ÜRÜNLERİ</v>
          </cell>
          <cell r="N17">
            <v>1666003.67854</v>
          </cell>
        </row>
        <row r="18">
          <cell r="A18" t="str">
            <v xml:space="preserve"> Mobilya,Kağıt ve Orman Ürünleri</v>
          </cell>
          <cell r="N18">
            <v>1666003.67854</v>
          </cell>
        </row>
        <row r="19">
          <cell r="A19" t="str">
            <v>.II. SANAYİ</v>
          </cell>
          <cell r="N19">
            <v>38585582.559820004</v>
          </cell>
        </row>
        <row r="20">
          <cell r="A20" t="str">
            <v>.     A. TARIMA DAYALI İŞLENMİŞ ÜRÜNLER</v>
          </cell>
          <cell r="N20">
            <v>3415979.4735699999</v>
          </cell>
        </row>
        <row r="21">
          <cell r="A21" t="str">
            <v xml:space="preserve"> Tekstil ve Hammaddeleri</v>
          </cell>
          <cell r="N21">
            <v>2212000.6195800002</v>
          </cell>
        </row>
        <row r="22">
          <cell r="A22" t="str">
            <v xml:space="preserve"> Deri ve Deri Mamulleri </v>
          </cell>
          <cell r="N22">
            <v>469426.45662000001</v>
          </cell>
        </row>
        <row r="23">
          <cell r="A23" t="str">
            <v xml:space="preserve"> Halı </v>
          </cell>
          <cell r="N23">
            <v>734552.39737000002</v>
          </cell>
        </row>
        <row r="24">
          <cell r="A24" t="str">
            <v>.     B. KİMYEVİ MADDELER VE MAMÜLLERİ</v>
          </cell>
          <cell r="N24">
            <v>6044142.97939</v>
          </cell>
        </row>
        <row r="25">
          <cell r="A25" t="str">
            <v xml:space="preserve"> Kimyevi Maddeler ve Mamulleri  </v>
          </cell>
          <cell r="N25">
            <v>6044142.97939</v>
          </cell>
        </row>
        <row r="26">
          <cell r="A26" t="str">
            <v>.     C. SANAYİ MAMULLERİ</v>
          </cell>
          <cell r="N26">
            <v>29125460.106860004</v>
          </cell>
        </row>
        <row r="27">
          <cell r="A27" t="str">
            <v xml:space="preserve"> Hazırgiyim ve Konfeksiyon </v>
          </cell>
          <cell r="N27">
            <v>4798017.9582000002</v>
          </cell>
        </row>
        <row r="28">
          <cell r="A28" t="str">
            <v xml:space="preserve"> Otomotiv Endüstrisi</v>
          </cell>
          <cell r="N28">
            <v>7576595.3622199995</v>
          </cell>
        </row>
        <row r="29">
          <cell r="A29" t="str">
            <v xml:space="preserve"> Gemi ve Yat</v>
          </cell>
          <cell r="N29">
            <v>354081.12075</v>
          </cell>
        </row>
        <row r="30">
          <cell r="A30" t="str">
            <v xml:space="preserve"> Elektrik Elektronik</v>
          </cell>
          <cell r="N30">
            <v>3139828.57283</v>
          </cell>
        </row>
        <row r="31">
          <cell r="A31" t="str">
            <v xml:space="preserve"> Makine ve Aksamları</v>
          </cell>
          <cell r="N31">
            <v>2341677.13582</v>
          </cell>
        </row>
        <row r="32">
          <cell r="A32" t="str">
            <v xml:space="preserve"> Demir ve Demir Dışı Metaller </v>
          </cell>
          <cell r="N32">
            <v>2583186.27348</v>
          </cell>
        </row>
        <row r="33">
          <cell r="A33" t="str">
            <v xml:space="preserve"> Çelik</v>
          </cell>
          <cell r="N33">
            <v>4040775.2918600002</v>
          </cell>
        </row>
        <row r="34">
          <cell r="A34" t="str">
            <v xml:space="preserve"> Çimento Cam Seramik ve Toprak Ürünleri</v>
          </cell>
          <cell r="N34">
            <v>1146272.1612</v>
          </cell>
        </row>
        <row r="35">
          <cell r="A35" t="str">
            <v xml:space="preserve"> Mücevher</v>
          </cell>
          <cell r="N35">
            <v>1040080.26089</v>
          </cell>
        </row>
        <row r="36">
          <cell r="A36" t="str">
            <v xml:space="preserve"> Savunma ve Havacılık Sanayii</v>
          </cell>
          <cell r="N36">
            <v>643249.77527999994</v>
          </cell>
        </row>
        <row r="37">
          <cell r="A37" t="str">
            <v xml:space="preserve"> İklimlendirme Sanayii</v>
          </cell>
          <cell r="N37">
            <v>1433027.06852</v>
          </cell>
        </row>
        <row r="38">
          <cell r="A38" t="str">
            <v xml:space="preserve"> Diğer Sanayi Ürünleri</v>
          </cell>
          <cell r="N38">
            <v>28669.125810000001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topLeftCell="J1" zoomScale="90" zoomScaleNormal="90" workbookViewId="0">
      <selection activeCell="Y4" sqref="Y4"/>
    </sheetView>
  </sheetViews>
  <sheetFormatPr defaultRowHeight="12.5" x14ac:dyDescent="0.25"/>
  <cols>
    <col min="1" max="1" width="48.7265625" style="39" customWidth="1"/>
    <col min="2" max="2" width="11.26953125" style="39" bestFit="1" customWidth="1"/>
    <col min="3" max="3" width="11" style="39" customWidth="1"/>
    <col min="4" max="8" width="11" style="3" customWidth="1"/>
    <col min="9" max="9" width="12.26953125" style="3" customWidth="1"/>
    <col min="10" max="13" width="11" style="3" customWidth="1"/>
    <col min="14" max="14" width="12.7265625" style="3" customWidth="1"/>
    <col min="15" max="15" width="11.54296875" customWidth="1"/>
    <col min="16" max="16" width="14.26953125" customWidth="1"/>
  </cols>
  <sheetData>
    <row r="1" spans="1:16" ht="13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1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5" thickBot="1" x14ac:dyDescent="0.35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s="13" customFormat="1" ht="16" customHeight="1" thickBot="1" x14ac:dyDescent="0.4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</row>
    <row r="5" spans="1:16" ht="16" customHeight="1" thickTop="1" x14ac:dyDescent="0.3">
      <c r="A5" s="14" t="s">
        <v>16</v>
      </c>
      <c r="B5" s="15">
        <f t="shared" ref="B5:N5" si="0">B6+B15+B17</f>
        <v>2044959.9188699997</v>
      </c>
      <c r="C5" s="15">
        <f t="shared" si="0"/>
        <v>1940555.8356699999</v>
      </c>
      <c r="D5" s="15">
        <f t="shared" si="0"/>
        <v>2036137.7526499999</v>
      </c>
      <c r="E5" s="15">
        <f t="shared" si="0"/>
        <v>1767977.27397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7789630.7811599988</v>
      </c>
      <c r="O5" s="8"/>
    </row>
    <row r="6" spans="1:16" s="21" customFormat="1" ht="16" customHeight="1" x14ac:dyDescent="0.3">
      <c r="A6" s="17" t="s">
        <v>17</v>
      </c>
      <c r="B6" s="18">
        <f t="shared" ref="B6:N6" si="1">B7+B8+B9+B10+B11+B12+B13+B14</f>
        <v>1382992.2945099999</v>
      </c>
      <c r="C6" s="18">
        <f t="shared" si="1"/>
        <v>1285969.83347</v>
      </c>
      <c r="D6" s="18">
        <f t="shared" si="1"/>
        <v>1426211.1404500001</v>
      </c>
      <c r="E6" s="18">
        <f t="shared" si="1"/>
        <v>1243971.14056</v>
      </c>
      <c r="F6" s="18">
        <f t="shared" si="1"/>
        <v>0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5339144.4089899994</v>
      </c>
      <c r="O6" s="20"/>
    </row>
    <row r="7" spans="1:16" ht="16" customHeight="1" x14ac:dyDescent="0.25">
      <c r="A7" s="22" t="s">
        <v>18</v>
      </c>
      <c r="B7" s="23">
        <v>583651.96972000005</v>
      </c>
      <c r="C7" s="23">
        <v>593239.11679999996</v>
      </c>
      <c r="D7" s="23">
        <v>632901.53301000001</v>
      </c>
      <c r="E7" s="23">
        <v>595133.57955999998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2404926.1990899998</v>
      </c>
      <c r="O7" s="8"/>
    </row>
    <row r="8" spans="1:16" ht="16" customHeight="1" x14ac:dyDescent="0.25">
      <c r="A8" s="22" t="s">
        <v>19</v>
      </c>
      <c r="B8" s="23">
        <v>255367.89538999999</v>
      </c>
      <c r="C8" s="23">
        <v>203567.60488999999</v>
      </c>
      <c r="D8" s="23">
        <v>178419.19185999999</v>
      </c>
      <c r="E8" s="23">
        <v>118946.38009000001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756301.07223000005</v>
      </c>
      <c r="O8" s="8"/>
    </row>
    <row r="9" spans="1:16" ht="16" customHeight="1" x14ac:dyDescent="0.25">
      <c r="A9" s="22" t="s">
        <v>20</v>
      </c>
      <c r="B9" s="23">
        <v>131954.97579</v>
      </c>
      <c r="C9" s="23">
        <v>126926.2181</v>
      </c>
      <c r="D9" s="23">
        <v>162328.04138000001</v>
      </c>
      <c r="E9" s="23">
        <v>144222.45681999999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565431.69209000003</v>
      </c>
      <c r="O9" s="8"/>
    </row>
    <row r="10" spans="1:16" ht="16" customHeight="1" x14ac:dyDescent="0.25">
      <c r="A10" s="22" t="s">
        <v>21</v>
      </c>
      <c r="B10" s="23">
        <v>113224.91911</v>
      </c>
      <c r="C10" s="23">
        <v>100374.31467000001</v>
      </c>
      <c r="D10" s="23">
        <v>123409.0609</v>
      </c>
      <c r="E10" s="23">
        <v>104110.40852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441118.70319999999</v>
      </c>
      <c r="O10" s="8"/>
    </row>
    <row r="11" spans="1:16" ht="16" customHeight="1" x14ac:dyDescent="0.25">
      <c r="A11" s="22" t="s">
        <v>22</v>
      </c>
      <c r="B11" s="23">
        <v>184185.50782</v>
      </c>
      <c r="C11" s="23">
        <v>163362.37992000001</v>
      </c>
      <c r="D11" s="23">
        <v>208759.63657999999</v>
      </c>
      <c r="E11" s="23">
        <v>197949.33674999999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754256.86106999998</v>
      </c>
      <c r="O11" s="8"/>
    </row>
    <row r="12" spans="1:16" ht="16" customHeight="1" x14ac:dyDescent="0.25">
      <c r="A12" s="22" t="s">
        <v>23</v>
      </c>
      <c r="B12" s="23">
        <v>24451.569380000001</v>
      </c>
      <c r="C12" s="23">
        <v>24744.453669999999</v>
      </c>
      <c r="D12" s="23">
        <v>29432.03946</v>
      </c>
      <c r="E12" s="23">
        <v>23301.29163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101929.35414</v>
      </c>
      <c r="O12" s="8"/>
    </row>
    <row r="13" spans="1:16" ht="16" customHeight="1" x14ac:dyDescent="0.25">
      <c r="A13" s="22" t="s">
        <v>24</v>
      </c>
      <c r="B13" s="23">
        <v>79131.446320000003</v>
      </c>
      <c r="C13" s="23">
        <v>60671.367539999999</v>
      </c>
      <c r="D13" s="23">
        <v>78806.017680000004</v>
      </c>
      <c r="E13" s="23">
        <v>53493.753989999997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272102.58552999998</v>
      </c>
      <c r="O13" s="8"/>
    </row>
    <row r="14" spans="1:16" ht="16" customHeight="1" x14ac:dyDescent="0.25">
      <c r="A14" s="22" t="s">
        <v>25</v>
      </c>
      <c r="B14" s="23">
        <v>11024.010979999999</v>
      </c>
      <c r="C14" s="23">
        <v>13084.37788</v>
      </c>
      <c r="D14" s="23">
        <v>12155.61958</v>
      </c>
      <c r="E14" s="23">
        <v>6813.9332000000004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43077.941639999997</v>
      </c>
      <c r="O14" s="8"/>
    </row>
    <row r="15" spans="1:16" s="21" customFormat="1" ht="16" customHeight="1" x14ac:dyDescent="0.3">
      <c r="A15" s="17" t="s">
        <v>26</v>
      </c>
      <c r="B15" s="18">
        <f t="shared" ref="B15:N15" si="2">B16</f>
        <v>208704.15538000001</v>
      </c>
      <c r="C15" s="18">
        <f t="shared" si="2"/>
        <v>209655.63495000001</v>
      </c>
      <c r="D15" s="18">
        <f t="shared" si="2"/>
        <v>182595.60701000001</v>
      </c>
      <c r="E15" s="18">
        <f t="shared" si="2"/>
        <v>183527.29629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784482.69362999999</v>
      </c>
      <c r="O15" s="20"/>
    </row>
    <row r="16" spans="1:16" s="21" customFormat="1" ht="16" customHeight="1" x14ac:dyDescent="0.3">
      <c r="A16" s="22" t="s">
        <v>27</v>
      </c>
      <c r="B16" s="25">
        <v>208704.15538000001</v>
      </c>
      <c r="C16" s="25">
        <v>209655.63495000001</v>
      </c>
      <c r="D16" s="25">
        <v>182595.60701000001</v>
      </c>
      <c r="E16" s="25">
        <v>183527.29629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784482.69362999999</v>
      </c>
      <c r="O16" s="20"/>
    </row>
    <row r="17" spans="1:15" s="21" customFormat="1" ht="16" customHeight="1" x14ac:dyDescent="0.3">
      <c r="A17" s="17" t="s">
        <v>28</v>
      </c>
      <c r="B17" s="18">
        <f t="shared" ref="B17:N17" si="3">B18</f>
        <v>453263.46898000001</v>
      </c>
      <c r="C17" s="18">
        <f t="shared" si="3"/>
        <v>444930.36725000001</v>
      </c>
      <c r="D17" s="18">
        <f t="shared" si="3"/>
        <v>427331.00519</v>
      </c>
      <c r="E17" s="18">
        <f t="shared" si="3"/>
        <v>340478.83711999998</v>
      </c>
      <c r="F17" s="18">
        <f t="shared" si="3"/>
        <v>0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1666003.67854</v>
      </c>
      <c r="O17" s="20"/>
    </row>
    <row r="18" spans="1:15" s="21" customFormat="1" ht="16" customHeight="1" x14ac:dyDescent="0.3">
      <c r="A18" s="22" t="s">
        <v>29</v>
      </c>
      <c r="B18" s="25">
        <v>453263.46898000001</v>
      </c>
      <c r="C18" s="25">
        <v>444930.36725000001</v>
      </c>
      <c r="D18" s="25">
        <v>427331.00519</v>
      </c>
      <c r="E18" s="25">
        <v>340478.83711999998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1666003.67854</v>
      </c>
      <c r="O18" s="20"/>
    </row>
    <row r="19" spans="1:15" s="27" customFormat="1" ht="16" customHeight="1" x14ac:dyDescent="0.35">
      <c r="A19" s="14" t="s">
        <v>30</v>
      </c>
      <c r="B19" s="18">
        <f t="shared" ref="B19:N19" si="4">B20+B24+B26</f>
        <v>11127676.404929999</v>
      </c>
      <c r="C19" s="18">
        <f t="shared" si="4"/>
        <v>11164713.0558</v>
      </c>
      <c r="D19" s="18">
        <f t="shared" si="4"/>
        <v>10038808.993930001</v>
      </c>
      <c r="E19" s="18">
        <f t="shared" si="4"/>
        <v>6254384.1051599998</v>
      </c>
      <c r="F19" s="18">
        <f t="shared" si="4"/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38585582.559820004</v>
      </c>
      <c r="O19" s="26"/>
    </row>
    <row r="20" spans="1:15" s="29" customFormat="1" ht="16" customHeight="1" x14ac:dyDescent="0.35">
      <c r="A20" s="17" t="s">
        <v>31</v>
      </c>
      <c r="B20" s="18">
        <f t="shared" ref="B20:N20" si="5">B21+B22+B23</f>
        <v>1027788.6024099999</v>
      </c>
      <c r="C20" s="18">
        <f t="shared" si="5"/>
        <v>1015159.5626599999</v>
      </c>
      <c r="D20" s="18">
        <f t="shared" si="5"/>
        <v>935899.90857999993</v>
      </c>
      <c r="E20" s="18">
        <f t="shared" si="5"/>
        <v>437131.39992000005</v>
      </c>
      <c r="F20" s="18">
        <f t="shared" si="5"/>
        <v>0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3415979.4735699999</v>
      </c>
      <c r="O20" s="28"/>
    </row>
    <row r="21" spans="1:15" ht="16" customHeight="1" x14ac:dyDescent="0.25">
      <c r="A21" s="22" t="s">
        <v>32</v>
      </c>
      <c r="B21" s="23">
        <v>673149.76890999998</v>
      </c>
      <c r="C21" s="23">
        <v>646500.96187999996</v>
      </c>
      <c r="D21" s="23">
        <v>585500.87812999997</v>
      </c>
      <c r="E21" s="23">
        <v>306849.01066000003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2212000.6195800002</v>
      </c>
      <c r="O21" s="8"/>
    </row>
    <row r="22" spans="1:15" ht="16" customHeight="1" x14ac:dyDescent="0.25">
      <c r="A22" s="22" t="s">
        <v>33</v>
      </c>
      <c r="B22" s="23">
        <v>133199.56122999999</v>
      </c>
      <c r="C22" s="23">
        <v>151728.44514</v>
      </c>
      <c r="D22" s="23">
        <v>130060.64208999999</v>
      </c>
      <c r="E22" s="23">
        <v>54437.80816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469426.45662000001</v>
      </c>
      <c r="O22" s="8"/>
    </row>
    <row r="23" spans="1:15" ht="16" customHeight="1" x14ac:dyDescent="0.25">
      <c r="A23" s="22" t="s">
        <v>34</v>
      </c>
      <c r="B23" s="23">
        <v>221439.27226999999</v>
      </c>
      <c r="C23" s="23">
        <v>216930.15564000001</v>
      </c>
      <c r="D23" s="23">
        <v>220338.38836000001</v>
      </c>
      <c r="E23" s="23">
        <v>75844.581099999996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734552.39737000002</v>
      </c>
      <c r="O23" s="8"/>
    </row>
    <row r="24" spans="1:15" s="29" customFormat="1" ht="16" customHeight="1" x14ac:dyDescent="0.35">
      <c r="A24" s="17" t="s">
        <v>35</v>
      </c>
      <c r="B24" s="18">
        <f t="shared" ref="B24:N24" si="6">B25</f>
        <v>1696307.6673699999</v>
      </c>
      <c r="C24" s="18">
        <f t="shared" si="6"/>
        <v>1509608.4633200001</v>
      </c>
      <c r="D24" s="18">
        <f t="shared" si="6"/>
        <v>1553066.72319</v>
      </c>
      <c r="E24" s="18">
        <f t="shared" si="6"/>
        <v>1285160.1255099999</v>
      </c>
      <c r="F24" s="18">
        <f t="shared" si="6"/>
        <v>0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6044142.97939</v>
      </c>
      <c r="O24" s="28"/>
    </row>
    <row r="25" spans="1:15" s="29" customFormat="1" ht="16" customHeight="1" x14ac:dyDescent="0.35">
      <c r="A25" s="22" t="s">
        <v>36</v>
      </c>
      <c r="B25" s="25">
        <v>1696307.6673699999</v>
      </c>
      <c r="C25" s="25">
        <v>1509608.4633200001</v>
      </c>
      <c r="D25" s="25">
        <v>1553066.72319</v>
      </c>
      <c r="E25" s="25">
        <v>1285160.1255099999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6044142.97939</v>
      </c>
      <c r="O25" s="28"/>
    </row>
    <row r="26" spans="1:15" s="29" customFormat="1" ht="16" customHeight="1" x14ac:dyDescent="0.35">
      <c r="A26" s="17" t="s">
        <v>37</v>
      </c>
      <c r="B26" s="18">
        <f t="shared" ref="B26:N26" si="7">B27+B28+B29+B30+B31+B32+B33+B34+B35+B36+B37+B38</f>
        <v>8403580.1351500005</v>
      </c>
      <c r="C26" s="18">
        <f t="shared" si="7"/>
        <v>8639945.0298200008</v>
      </c>
      <c r="D26" s="18">
        <f t="shared" si="7"/>
        <v>7549842.362160001</v>
      </c>
      <c r="E26" s="18">
        <f t="shared" si="7"/>
        <v>4532092.5797300003</v>
      </c>
      <c r="F26" s="18">
        <f t="shared" si="7"/>
        <v>0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29125460.106860004</v>
      </c>
      <c r="O26" s="28"/>
    </row>
    <row r="27" spans="1:15" ht="16" customHeight="1" x14ac:dyDescent="0.25">
      <c r="A27" s="22" t="s">
        <v>38</v>
      </c>
      <c r="B27" s="23">
        <v>1490586.6335700001</v>
      </c>
      <c r="C27" s="23">
        <v>1518770.0676800001</v>
      </c>
      <c r="D27" s="23">
        <v>1212815.50878</v>
      </c>
      <c r="E27" s="23">
        <v>575845.74817000004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4798017.9582000002</v>
      </c>
      <c r="O27" s="8"/>
    </row>
    <row r="28" spans="1:15" ht="16" customHeight="1" x14ac:dyDescent="0.25">
      <c r="A28" s="22" t="s">
        <v>39</v>
      </c>
      <c r="B28" s="23">
        <v>2398296.7990299999</v>
      </c>
      <c r="C28" s="23">
        <v>2520328.2464100001</v>
      </c>
      <c r="D28" s="23">
        <v>2061669.2850899999</v>
      </c>
      <c r="E28" s="23">
        <v>596301.03168999997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7576595.3622199995</v>
      </c>
      <c r="O28" s="8"/>
    </row>
    <row r="29" spans="1:15" ht="16" customHeight="1" x14ac:dyDescent="0.25">
      <c r="A29" s="22" t="s">
        <v>40</v>
      </c>
      <c r="B29" s="23">
        <v>108767.51581</v>
      </c>
      <c r="C29" s="23">
        <v>147562.17843999999</v>
      </c>
      <c r="D29" s="23">
        <v>68797.787249999994</v>
      </c>
      <c r="E29" s="23">
        <v>28953.63925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354081.12075</v>
      </c>
      <c r="O29" s="8"/>
    </row>
    <row r="30" spans="1:15" ht="16" customHeight="1" x14ac:dyDescent="0.25">
      <c r="A30" s="22" t="s">
        <v>41</v>
      </c>
      <c r="B30" s="23">
        <v>823536.15752000001</v>
      </c>
      <c r="C30" s="23">
        <v>863834.90792000003</v>
      </c>
      <c r="D30" s="23">
        <v>831849.20854999998</v>
      </c>
      <c r="E30" s="23">
        <v>620608.29883999994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3139828.57283</v>
      </c>
      <c r="O30" s="8"/>
    </row>
    <row r="31" spans="1:15" ht="16" customHeight="1" x14ac:dyDescent="0.25">
      <c r="A31" s="22" t="s">
        <v>42</v>
      </c>
      <c r="B31" s="23">
        <v>624881.80484999996</v>
      </c>
      <c r="C31" s="23">
        <v>634041.41599000001</v>
      </c>
      <c r="D31" s="23">
        <v>626135.15125999996</v>
      </c>
      <c r="E31" s="23">
        <v>456618.76371999999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2341677.13582</v>
      </c>
      <c r="O31" s="8"/>
    </row>
    <row r="32" spans="1:15" ht="16" customHeight="1" x14ac:dyDescent="0.25">
      <c r="A32" s="22" t="s">
        <v>43</v>
      </c>
      <c r="B32" s="23">
        <v>702209.18351999996</v>
      </c>
      <c r="C32" s="23">
        <v>690073.95249000005</v>
      </c>
      <c r="D32" s="23">
        <v>672057.10791999998</v>
      </c>
      <c r="E32" s="23">
        <v>518846.02954999998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2583186.27348</v>
      </c>
      <c r="O32" s="8"/>
    </row>
    <row r="33" spans="1:15" ht="16" customHeight="1" x14ac:dyDescent="0.25">
      <c r="A33" s="22" t="s">
        <v>44</v>
      </c>
      <c r="B33" s="23">
        <v>1140204.14442</v>
      </c>
      <c r="C33" s="23">
        <v>1013491.70441</v>
      </c>
      <c r="D33" s="23">
        <v>983913.19103999995</v>
      </c>
      <c r="E33" s="23">
        <v>903166.25199000002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4040775.2918600002</v>
      </c>
      <c r="O33" s="8"/>
    </row>
    <row r="34" spans="1:15" ht="16" customHeight="1" x14ac:dyDescent="0.25">
      <c r="A34" s="22" t="s">
        <v>45</v>
      </c>
      <c r="B34" s="23">
        <v>287970.23836000002</v>
      </c>
      <c r="C34" s="23">
        <v>309481.98265000002</v>
      </c>
      <c r="D34" s="23">
        <v>317023.97298000002</v>
      </c>
      <c r="E34" s="23">
        <v>231795.96721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1146272.1612</v>
      </c>
      <c r="O34" s="8"/>
    </row>
    <row r="35" spans="1:15" ht="16" customHeight="1" x14ac:dyDescent="0.25">
      <c r="A35" s="22" t="s">
        <v>46</v>
      </c>
      <c r="B35" s="23">
        <v>291942.08681000001</v>
      </c>
      <c r="C35" s="23">
        <v>372076.98051000002</v>
      </c>
      <c r="D35" s="23">
        <v>230489.32986</v>
      </c>
      <c r="E35" s="23">
        <v>145571.86371000001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1040080.26089</v>
      </c>
      <c r="O35" s="8"/>
    </row>
    <row r="36" spans="1:15" s="27" customFormat="1" ht="16" customHeight="1" x14ac:dyDescent="0.35">
      <c r="A36" s="22" t="s">
        <v>47</v>
      </c>
      <c r="B36" s="23">
        <v>166936.43234999999</v>
      </c>
      <c r="C36" s="23">
        <v>173918.31094</v>
      </c>
      <c r="D36" s="23">
        <v>141719.96971</v>
      </c>
      <c r="E36" s="23">
        <v>160675.06228000001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643249.77527999994</v>
      </c>
      <c r="O36" s="26"/>
    </row>
    <row r="37" spans="1:15" s="27" customFormat="1" ht="16" customHeight="1" x14ac:dyDescent="0.35">
      <c r="A37" s="22" t="s">
        <v>48</v>
      </c>
      <c r="B37" s="23">
        <v>361120.65628</v>
      </c>
      <c r="C37" s="23">
        <v>387792.09740999999</v>
      </c>
      <c r="D37" s="23">
        <v>396329.85148999997</v>
      </c>
      <c r="E37" s="23">
        <v>287784.46334000002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1433027.06852</v>
      </c>
      <c r="O37" s="26"/>
    </row>
    <row r="38" spans="1:15" s="27" customFormat="1" ht="16" customHeight="1" x14ac:dyDescent="0.35">
      <c r="A38" s="22" t="s">
        <v>49</v>
      </c>
      <c r="B38" s="23">
        <v>7128.4826300000004</v>
      </c>
      <c r="C38" s="23">
        <v>8573.1849700000002</v>
      </c>
      <c r="D38" s="23">
        <v>7041.9982300000001</v>
      </c>
      <c r="E38" s="23">
        <v>5925.4599799999996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4">
        <v>28669.125810000001</v>
      </c>
      <c r="O38" s="26"/>
    </row>
    <row r="39" spans="1:15" s="27" customFormat="1" ht="16" customHeight="1" x14ac:dyDescent="0.35">
      <c r="A39" s="17" t="s">
        <v>50</v>
      </c>
      <c r="B39" s="30">
        <f t="shared" ref="B39:N39" si="8">B41</f>
        <v>329258.94550999999</v>
      </c>
      <c r="C39" s="30">
        <f t="shared" si="8"/>
        <v>282650.5024</v>
      </c>
      <c r="D39" s="30">
        <f t="shared" si="8"/>
        <v>324634.13355999999</v>
      </c>
      <c r="E39" s="30">
        <f t="shared" si="8"/>
        <v>328972.02779000002</v>
      </c>
      <c r="F39" s="30">
        <f t="shared" si="8"/>
        <v>0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1265515.6092600001</v>
      </c>
      <c r="O39" s="26"/>
    </row>
    <row r="40" spans="1:15" s="27" customFormat="1" ht="16" customHeight="1" x14ac:dyDescent="0.35">
      <c r="A40" s="17" t="s">
        <v>51</v>
      </c>
      <c r="B40" s="18">
        <f t="shared" ref="B40:N40" si="9">B41</f>
        <v>329258.94550999999</v>
      </c>
      <c r="C40" s="18">
        <f t="shared" si="9"/>
        <v>282650.5024</v>
      </c>
      <c r="D40" s="18">
        <f t="shared" si="9"/>
        <v>324634.13355999999</v>
      </c>
      <c r="E40" s="18">
        <f t="shared" si="9"/>
        <v>328972.02779000002</v>
      </c>
      <c r="F40" s="18">
        <f t="shared" si="9"/>
        <v>0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1265515.6092600001</v>
      </c>
      <c r="O40" s="26"/>
    </row>
    <row r="41" spans="1:15" s="27" customFormat="1" ht="16" customHeight="1" thickBot="1" x14ac:dyDescent="0.4">
      <c r="A41" s="22" t="s">
        <v>52</v>
      </c>
      <c r="B41" s="23">
        <v>329258.94550999999</v>
      </c>
      <c r="C41" s="23">
        <v>282650.5024</v>
      </c>
      <c r="D41" s="23">
        <v>324634.13355999999</v>
      </c>
      <c r="E41" s="23">
        <v>328972.02779000002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1265515.6092600001</v>
      </c>
      <c r="O41" s="26"/>
    </row>
    <row r="42" spans="1:15" s="35" customFormat="1" ht="16" customHeight="1" thickBot="1" x14ac:dyDescent="0.4">
      <c r="A42" s="32" t="s">
        <v>53</v>
      </c>
      <c r="B42" s="33">
        <f t="shared" ref="B42:N42" si="10">B5+B19+B39</f>
        <v>13501895.269309999</v>
      </c>
      <c r="C42" s="33">
        <f t="shared" si="10"/>
        <v>13387919.39387</v>
      </c>
      <c r="D42" s="33">
        <f t="shared" si="10"/>
        <v>12399580.880140001</v>
      </c>
      <c r="E42" s="33">
        <f t="shared" si="10"/>
        <v>8351333.40692</v>
      </c>
      <c r="F42" s="33">
        <f t="shared" si="10"/>
        <v>0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47640728.950240001</v>
      </c>
      <c r="O42" s="34"/>
    </row>
    <row r="43" spans="1:15" ht="14.15" customHeight="1" x14ac:dyDescent="0.25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8"/>
    </row>
    <row r="44" spans="1:15" ht="14.15" customHeight="1" x14ac:dyDescent="0.3">
      <c r="A44" s="38"/>
      <c r="C44" s="37"/>
      <c r="D44" s="37"/>
      <c r="E44" s="37"/>
      <c r="F44" s="37"/>
      <c r="G44" s="37"/>
      <c r="H44" s="37"/>
      <c r="I44"/>
      <c r="J44"/>
      <c r="K44"/>
      <c r="L44"/>
      <c r="M44"/>
      <c r="N44"/>
      <c r="O44" s="37"/>
    </row>
    <row r="45" spans="1:15" ht="32.25" customHeight="1" x14ac:dyDescent="0.3">
      <c r="A45" s="40"/>
      <c r="B45" s="41"/>
      <c r="C45" s="42"/>
      <c r="D45" s="42"/>
      <c r="E45" s="42"/>
      <c r="F45" s="42"/>
      <c r="G45" s="42"/>
      <c r="H45" s="42"/>
      <c r="I45" s="42"/>
      <c r="J45"/>
      <c r="K45"/>
      <c r="L45"/>
      <c r="M45"/>
      <c r="N45" s="43"/>
      <c r="O45" s="44"/>
    </row>
    <row r="46" spans="1:15" ht="14.15" customHeight="1" x14ac:dyDescent="0.25">
      <c r="C46" s="37"/>
      <c r="D46" s="37"/>
      <c r="E46" s="37"/>
      <c r="F46" s="37"/>
      <c r="G46" s="37"/>
      <c r="H46" s="37"/>
      <c r="I46"/>
      <c r="J46"/>
      <c r="K46"/>
      <c r="L46"/>
      <c r="M46"/>
      <c r="N46"/>
      <c r="O46" s="37"/>
    </row>
    <row r="47" spans="1:15" ht="14.15" customHeight="1" x14ac:dyDescent="0.25">
      <c r="A47" s="45"/>
      <c r="B47" s="45"/>
      <c r="C47" s="46"/>
      <c r="D47" s="37"/>
      <c r="E47" s="37"/>
      <c r="F47" s="37"/>
      <c r="G47" s="37"/>
      <c r="H47" s="37"/>
      <c r="I47"/>
      <c r="J47"/>
      <c r="K47"/>
      <c r="L47"/>
      <c r="M47"/>
      <c r="N47"/>
      <c r="O47" s="37"/>
    </row>
    <row r="48" spans="1:15" ht="14.15" customHeight="1" x14ac:dyDescent="0.25">
      <c r="A48" s="45"/>
      <c r="B48" s="45"/>
      <c r="C48" s="46"/>
      <c r="D48" s="37"/>
      <c r="E48" s="37"/>
      <c r="F48" s="37"/>
      <c r="G48" s="37"/>
      <c r="H48" s="37"/>
      <c r="I48"/>
      <c r="J48"/>
      <c r="K48"/>
      <c r="L48"/>
      <c r="M48"/>
      <c r="N48"/>
      <c r="O48" s="37"/>
    </row>
    <row r="49" spans="1:15" ht="14.15" customHeight="1" x14ac:dyDescent="0.3">
      <c r="A49" s="47" t="s">
        <v>54</v>
      </c>
      <c r="B49" s="47"/>
      <c r="C49" s="46"/>
      <c r="D49" s="37"/>
      <c r="E49" s="37"/>
      <c r="F49" s="37"/>
      <c r="G49" s="37"/>
      <c r="H49" s="37"/>
      <c r="I49"/>
      <c r="J49"/>
      <c r="K49"/>
      <c r="L49"/>
      <c r="M49"/>
      <c r="N49"/>
      <c r="O49" s="37"/>
    </row>
    <row r="50" spans="1:15" ht="14.15" customHeight="1" x14ac:dyDescent="0.3">
      <c r="A50" s="47"/>
      <c r="B50" s="47"/>
      <c r="C50" s="46"/>
      <c r="D50" s="37"/>
      <c r="E50" s="37"/>
      <c r="F50" s="37"/>
      <c r="G50" s="37"/>
      <c r="H50" s="37"/>
      <c r="I50"/>
      <c r="J50"/>
      <c r="K50"/>
      <c r="L50"/>
      <c r="M50"/>
      <c r="N50"/>
      <c r="O50" s="37"/>
    </row>
    <row r="51" spans="1:15" ht="17.149999999999999" customHeight="1" x14ac:dyDescent="0.25">
      <c r="A51" s="48" t="s">
        <v>16</v>
      </c>
      <c r="B51" s="48"/>
      <c r="C51" s="49"/>
      <c r="D51" s="37"/>
      <c r="E51" s="37"/>
      <c r="F51" s="37"/>
      <c r="G51" s="37"/>
      <c r="H51" s="37"/>
      <c r="I51"/>
      <c r="J51"/>
      <c r="K51"/>
      <c r="L51"/>
      <c r="M51"/>
      <c r="N51"/>
      <c r="O51" s="37"/>
    </row>
    <row r="52" spans="1:15" ht="17.149999999999999" customHeight="1" x14ac:dyDescent="0.25">
      <c r="A52" s="50" t="s">
        <v>55</v>
      </c>
      <c r="B52" s="50"/>
      <c r="C52" s="51"/>
      <c r="D52" s="37"/>
      <c r="E52" s="37"/>
      <c r="F52" s="37"/>
      <c r="G52" s="37"/>
      <c r="H52" s="37"/>
      <c r="I52"/>
      <c r="J52"/>
      <c r="K52"/>
      <c r="L52"/>
      <c r="M52"/>
      <c r="N52"/>
      <c r="O52" s="37"/>
    </row>
    <row r="53" spans="1:15" ht="17.149999999999999" customHeight="1" x14ac:dyDescent="0.25">
      <c r="A53" s="52" t="s">
        <v>56</v>
      </c>
      <c r="B53" s="52"/>
      <c r="C53" s="49" t="s">
        <v>57</v>
      </c>
      <c r="D53" s="37"/>
      <c r="E53" s="37"/>
      <c r="F53" s="37"/>
      <c r="G53" s="37"/>
      <c r="H53" s="37"/>
      <c r="I53"/>
      <c r="J53"/>
      <c r="K53"/>
      <c r="L53"/>
      <c r="M53"/>
      <c r="N53"/>
      <c r="O53" s="37"/>
    </row>
    <row r="54" spans="1:15" ht="17.149999999999999" customHeight="1" x14ac:dyDescent="0.25">
      <c r="A54" s="53" t="s">
        <v>58</v>
      </c>
      <c r="B54" s="53"/>
      <c r="C54" s="51" t="s">
        <v>59</v>
      </c>
      <c r="D54" s="37"/>
      <c r="E54" s="37"/>
      <c r="F54" s="37"/>
      <c r="G54" s="37"/>
      <c r="H54" s="37"/>
      <c r="I54"/>
      <c r="J54"/>
      <c r="K54"/>
      <c r="L54"/>
      <c r="M54"/>
      <c r="N54"/>
      <c r="O54" s="37"/>
    </row>
    <row r="55" spans="1:15" ht="17.149999999999999" customHeight="1" x14ac:dyDescent="0.25">
      <c r="A55" s="52" t="s">
        <v>60</v>
      </c>
      <c r="B55" s="52"/>
      <c r="C55" s="49" t="s">
        <v>61</v>
      </c>
      <c r="D55" s="37"/>
      <c r="E55" s="37"/>
      <c r="F55" s="37"/>
      <c r="G55" s="37"/>
      <c r="H55" s="37"/>
      <c r="I55"/>
      <c r="J55"/>
      <c r="K55"/>
      <c r="L55"/>
      <c r="M55"/>
      <c r="N55"/>
      <c r="O55" s="37"/>
    </row>
    <row r="56" spans="1:15" ht="17.149999999999999" customHeight="1" x14ac:dyDescent="0.25">
      <c r="A56" s="53" t="s">
        <v>62</v>
      </c>
      <c r="B56" s="53"/>
      <c r="C56" s="51" t="s">
        <v>63</v>
      </c>
      <c r="D56" s="37"/>
      <c r="E56" s="37"/>
      <c r="F56" s="37"/>
      <c r="G56" s="37"/>
      <c r="H56" s="37"/>
      <c r="I56"/>
      <c r="J56"/>
      <c r="K56"/>
      <c r="L56"/>
      <c r="M56"/>
      <c r="N56"/>
      <c r="O56" s="37"/>
    </row>
    <row r="57" spans="1:15" ht="17.149999999999999" customHeight="1" x14ac:dyDescent="0.25">
      <c r="A57" s="52" t="s">
        <v>64</v>
      </c>
      <c r="B57" s="52"/>
      <c r="C57" s="49" t="s">
        <v>65</v>
      </c>
      <c r="D57" s="37"/>
      <c r="E57" s="37"/>
      <c r="F57" s="37"/>
      <c r="G57" s="37"/>
      <c r="H57" s="37"/>
      <c r="I57"/>
      <c r="J57"/>
      <c r="K57"/>
      <c r="L57"/>
      <c r="M57"/>
      <c r="N57"/>
      <c r="O57" s="37"/>
    </row>
    <row r="58" spans="1:15" ht="17.149999999999999" customHeight="1" x14ac:dyDescent="0.25">
      <c r="A58" s="53" t="s">
        <v>66</v>
      </c>
      <c r="B58" s="53"/>
      <c r="C58" s="51" t="s">
        <v>67</v>
      </c>
      <c r="D58" s="37"/>
      <c r="E58" s="37"/>
      <c r="F58" s="37"/>
      <c r="G58" s="37"/>
      <c r="H58" s="37"/>
      <c r="I58"/>
      <c r="J58"/>
      <c r="K58"/>
      <c r="L58"/>
      <c r="M58"/>
      <c r="N58"/>
      <c r="O58" s="37"/>
    </row>
    <row r="59" spans="1:15" ht="17.149999999999999" customHeight="1" x14ac:dyDescent="0.25">
      <c r="A59" s="52" t="s">
        <v>68</v>
      </c>
      <c r="B59" s="52"/>
      <c r="C59" s="49" t="s">
        <v>69</v>
      </c>
      <c r="D59" s="37"/>
      <c r="E59" s="37"/>
      <c r="F59" s="37"/>
      <c r="G59" s="37"/>
      <c r="H59" s="37"/>
      <c r="I59"/>
      <c r="J59"/>
      <c r="K59"/>
      <c r="L59"/>
      <c r="M59"/>
      <c r="N59"/>
      <c r="O59" s="37"/>
    </row>
    <row r="60" spans="1:15" ht="17.149999999999999" customHeight="1" x14ac:dyDescent="0.25">
      <c r="A60" s="53" t="s">
        <v>70</v>
      </c>
      <c r="B60" s="53"/>
      <c r="C60" s="51" t="s">
        <v>71</v>
      </c>
      <c r="D60" s="37"/>
      <c r="E60" s="37"/>
      <c r="F60" s="37"/>
      <c r="G60" s="37"/>
      <c r="H60" s="37"/>
      <c r="I60"/>
      <c r="J60"/>
      <c r="K60"/>
      <c r="L60"/>
      <c r="M60"/>
      <c r="N60"/>
      <c r="O60" s="37"/>
    </row>
    <row r="61" spans="1:15" ht="17.149999999999999" customHeight="1" x14ac:dyDescent="0.25">
      <c r="A61" s="48" t="s">
        <v>72</v>
      </c>
      <c r="B61" s="48"/>
      <c r="C61" s="49"/>
      <c r="D61" s="37"/>
      <c r="E61" s="37"/>
      <c r="F61" s="37"/>
      <c r="G61" s="37"/>
      <c r="H61" s="37"/>
      <c r="I61"/>
      <c r="J61"/>
      <c r="K61"/>
      <c r="L61"/>
      <c r="M61"/>
      <c r="N61"/>
      <c r="O61" s="37"/>
    </row>
    <row r="62" spans="1:15" ht="17.149999999999999" customHeight="1" x14ac:dyDescent="0.25">
      <c r="A62" s="53" t="s">
        <v>73</v>
      </c>
      <c r="B62" s="53"/>
      <c r="C62" s="51" t="s">
        <v>74</v>
      </c>
      <c r="D62" s="37"/>
      <c r="E62" s="37"/>
      <c r="F62" s="37"/>
      <c r="G62" s="37"/>
      <c r="H62" s="37"/>
      <c r="I62"/>
      <c r="J62"/>
      <c r="K62"/>
      <c r="L62"/>
      <c r="M62"/>
      <c r="N62"/>
      <c r="O62" s="37"/>
    </row>
    <row r="63" spans="1:15" ht="17.149999999999999" customHeight="1" x14ac:dyDescent="0.25">
      <c r="A63" s="48" t="s">
        <v>75</v>
      </c>
      <c r="B63" s="48"/>
      <c r="C63" s="49"/>
      <c r="D63" s="37"/>
      <c r="E63" s="37"/>
      <c r="F63" s="37"/>
      <c r="G63" s="37"/>
      <c r="H63" s="37"/>
      <c r="I63"/>
      <c r="J63"/>
      <c r="K63"/>
      <c r="L63"/>
      <c r="M63"/>
      <c r="N63"/>
      <c r="O63" s="37"/>
    </row>
    <row r="64" spans="1:15" ht="17.149999999999999" customHeight="1" x14ac:dyDescent="0.25">
      <c r="A64" s="53" t="s">
        <v>76</v>
      </c>
      <c r="B64" s="53"/>
      <c r="C64" s="51" t="s">
        <v>77</v>
      </c>
      <c r="D64" s="37"/>
      <c r="E64" s="37"/>
      <c r="F64" s="37"/>
      <c r="G64" s="37"/>
      <c r="H64" s="37"/>
      <c r="I64"/>
      <c r="J64"/>
      <c r="K64"/>
      <c r="L64"/>
      <c r="M64"/>
      <c r="N64"/>
      <c r="O64" s="37"/>
    </row>
    <row r="65" spans="1:15" ht="17.149999999999999" customHeight="1" x14ac:dyDescent="0.25">
      <c r="A65" s="48" t="s">
        <v>30</v>
      </c>
      <c r="B65" s="48"/>
      <c r="C65" s="49"/>
      <c r="D65" s="37"/>
      <c r="E65" s="37"/>
      <c r="F65" s="37"/>
      <c r="G65" s="37"/>
      <c r="H65" s="37"/>
      <c r="I65"/>
      <c r="J65"/>
      <c r="K65"/>
      <c r="L65"/>
      <c r="M65"/>
      <c r="N65"/>
      <c r="O65" s="37"/>
    </row>
    <row r="66" spans="1:15" ht="17.149999999999999" customHeight="1" x14ac:dyDescent="0.25">
      <c r="A66" s="50" t="s">
        <v>78</v>
      </c>
      <c r="B66" s="50"/>
      <c r="C66" s="51"/>
      <c r="D66" s="37"/>
      <c r="E66" s="37"/>
      <c r="F66" s="37"/>
      <c r="G66" s="37"/>
      <c r="H66" s="37"/>
      <c r="I66"/>
      <c r="J66"/>
      <c r="K66"/>
      <c r="L66"/>
      <c r="M66"/>
      <c r="N66"/>
      <c r="O66" s="37"/>
    </row>
    <row r="67" spans="1:15" ht="17.149999999999999" customHeight="1" x14ac:dyDescent="0.25">
      <c r="A67" s="52" t="s">
        <v>79</v>
      </c>
      <c r="B67" s="52"/>
      <c r="C67" s="49" t="s">
        <v>80</v>
      </c>
      <c r="D67" s="37"/>
      <c r="E67" s="37"/>
      <c r="F67" s="37"/>
      <c r="G67" s="37"/>
      <c r="H67" s="37"/>
      <c r="I67"/>
      <c r="J67"/>
      <c r="K67"/>
      <c r="L67"/>
      <c r="M67"/>
      <c r="N67"/>
      <c r="O67" s="37"/>
    </row>
    <row r="68" spans="1:15" ht="17.149999999999999" customHeight="1" x14ac:dyDescent="0.25">
      <c r="A68" s="53" t="s">
        <v>81</v>
      </c>
      <c r="B68" s="53"/>
      <c r="C68" s="51" t="s">
        <v>82</v>
      </c>
      <c r="D68" s="37"/>
      <c r="E68" s="37"/>
      <c r="F68" s="37"/>
      <c r="G68" s="37"/>
      <c r="H68" s="37"/>
      <c r="I68"/>
      <c r="J68"/>
      <c r="K68"/>
      <c r="L68"/>
      <c r="M68"/>
      <c r="N68"/>
      <c r="O68" s="37"/>
    </row>
    <row r="69" spans="1:15" ht="17.149999999999999" customHeight="1" x14ac:dyDescent="0.25">
      <c r="A69" s="52" t="s">
        <v>83</v>
      </c>
      <c r="B69" s="52"/>
      <c r="C69" s="49" t="s">
        <v>84</v>
      </c>
      <c r="D69" s="37"/>
      <c r="E69" s="37"/>
      <c r="F69" s="37"/>
      <c r="G69" s="37"/>
      <c r="H69" s="37"/>
      <c r="I69"/>
      <c r="J69"/>
      <c r="K69"/>
      <c r="L69"/>
      <c r="M69"/>
      <c r="N69"/>
      <c r="O69" s="37"/>
    </row>
    <row r="70" spans="1:15" ht="17.149999999999999" customHeight="1" x14ac:dyDescent="0.25">
      <c r="A70" s="50" t="s">
        <v>85</v>
      </c>
      <c r="B70" s="50"/>
      <c r="C70" s="51"/>
      <c r="D70" s="37"/>
      <c r="E70" s="37"/>
      <c r="F70" s="37"/>
      <c r="G70" s="37"/>
      <c r="H70" s="37"/>
      <c r="I70"/>
      <c r="J70"/>
      <c r="K70"/>
      <c r="L70"/>
      <c r="M70"/>
      <c r="N70"/>
      <c r="O70" s="37"/>
    </row>
    <row r="71" spans="1:15" ht="17.149999999999999" customHeight="1" x14ac:dyDescent="0.25">
      <c r="A71" s="52" t="s">
        <v>86</v>
      </c>
      <c r="B71" s="52"/>
      <c r="C71" s="49" t="s">
        <v>87</v>
      </c>
      <c r="D71" s="37"/>
      <c r="E71" s="37"/>
      <c r="F71" s="37"/>
      <c r="G71" s="37"/>
      <c r="H71" s="37"/>
      <c r="I71"/>
      <c r="J71"/>
      <c r="K71"/>
      <c r="L71"/>
      <c r="M71"/>
      <c r="N71"/>
      <c r="O71" s="37"/>
    </row>
    <row r="72" spans="1:15" ht="17.149999999999999" customHeight="1" x14ac:dyDescent="0.25">
      <c r="A72" s="50" t="s">
        <v>88</v>
      </c>
      <c r="B72" s="50"/>
      <c r="C72" s="51"/>
      <c r="D72" s="37"/>
      <c r="E72" s="37"/>
      <c r="F72" s="37"/>
      <c r="G72" s="37"/>
      <c r="H72" s="37"/>
      <c r="I72"/>
      <c r="J72"/>
      <c r="K72"/>
      <c r="L72"/>
      <c r="M72"/>
      <c r="N72"/>
      <c r="O72" s="37"/>
    </row>
    <row r="73" spans="1:15" ht="17.149999999999999" customHeight="1" x14ac:dyDescent="0.25">
      <c r="A73" s="52" t="s">
        <v>89</v>
      </c>
      <c r="B73" s="52"/>
      <c r="C73" s="49" t="s">
        <v>90</v>
      </c>
      <c r="D73" s="37"/>
      <c r="E73" s="37"/>
      <c r="F73" s="37"/>
      <c r="G73" s="37"/>
      <c r="H73" s="37"/>
      <c r="I73"/>
      <c r="J73"/>
      <c r="K73"/>
      <c r="L73"/>
      <c r="M73"/>
      <c r="N73"/>
      <c r="O73" s="37"/>
    </row>
    <row r="74" spans="1:15" ht="17.149999999999999" customHeight="1" x14ac:dyDescent="0.25">
      <c r="A74" s="53" t="s">
        <v>91</v>
      </c>
      <c r="B74" s="53"/>
      <c r="C74" s="51" t="s">
        <v>92</v>
      </c>
      <c r="D74" s="37"/>
      <c r="E74" s="37"/>
      <c r="F74" s="37"/>
      <c r="G74" s="37"/>
      <c r="H74" s="37"/>
      <c r="I74"/>
      <c r="J74"/>
      <c r="K74"/>
      <c r="L74"/>
      <c r="M74"/>
      <c r="N74"/>
      <c r="O74" s="37"/>
    </row>
    <row r="75" spans="1:15" ht="17.149999999999999" customHeight="1" x14ac:dyDescent="0.25">
      <c r="A75" s="52" t="s">
        <v>93</v>
      </c>
      <c r="B75" s="52"/>
      <c r="C75" s="49" t="s">
        <v>94</v>
      </c>
      <c r="D75" s="37"/>
      <c r="E75" s="37"/>
      <c r="F75" s="37"/>
      <c r="G75" s="37"/>
      <c r="H75" s="37"/>
      <c r="I75"/>
      <c r="J75"/>
      <c r="K75"/>
      <c r="L75"/>
      <c r="M75"/>
      <c r="N75"/>
      <c r="O75" s="37"/>
    </row>
    <row r="76" spans="1:15" ht="17.149999999999999" customHeight="1" x14ac:dyDescent="0.35">
      <c r="A76" s="53" t="s">
        <v>95</v>
      </c>
      <c r="B76" s="53"/>
      <c r="C76" s="51" t="s">
        <v>96</v>
      </c>
      <c r="D76" s="54"/>
      <c r="E76" s="55"/>
      <c r="F76" s="56"/>
    </row>
    <row r="77" spans="1:15" ht="17.149999999999999" customHeight="1" x14ac:dyDescent="0.35">
      <c r="A77" s="52" t="s">
        <v>97</v>
      </c>
      <c r="B77" s="52"/>
      <c r="C77" s="49" t="s">
        <v>98</v>
      </c>
      <c r="D77" s="54"/>
      <c r="E77" s="55"/>
      <c r="F77" s="56"/>
    </row>
    <row r="78" spans="1:15" ht="17.149999999999999" customHeight="1" x14ac:dyDescent="0.35">
      <c r="A78" s="53" t="s">
        <v>99</v>
      </c>
      <c r="B78" s="53"/>
      <c r="C78" s="51" t="s">
        <v>100</v>
      </c>
      <c r="D78" s="54"/>
      <c r="E78" s="55"/>
      <c r="F78" s="56"/>
    </row>
    <row r="79" spans="1:15" ht="17.149999999999999" customHeight="1" x14ac:dyDescent="0.35">
      <c r="A79" s="52" t="s">
        <v>101</v>
      </c>
      <c r="B79" s="52"/>
      <c r="C79" s="49" t="s">
        <v>102</v>
      </c>
      <c r="D79" s="54"/>
      <c r="E79" s="55"/>
      <c r="F79" s="56"/>
    </row>
    <row r="80" spans="1:15" ht="15" customHeight="1" x14ac:dyDescent="0.35">
      <c r="A80" s="53" t="s">
        <v>103</v>
      </c>
      <c r="B80" s="53"/>
      <c r="C80" s="51" t="s">
        <v>104</v>
      </c>
      <c r="D80" s="57"/>
      <c r="E80" s="58"/>
      <c r="F80" s="58"/>
    </row>
    <row r="81" spans="1:6" ht="15.5" x14ac:dyDescent="0.35">
      <c r="A81" s="52" t="s">
        <v>105</v>
      </c>
      <c r="B81" s="52"/>
      <c r="C81" s="49" t="s">
        <v>106</v>
      </c>
      <c r="D81" s="58"/>
      <c r="E81" s="58"/>
      <c r="F81" s="58"/>
    </row>
    <row r="82" spans="1:6" x14ac:dyDescent="0.25">
      <c r="A82" s="53" t="s">
        <v>107</v>
      </c>
      <c r="B82" s="53"/>
      <c r="C82" s="51" t="s">
        <v>108</v>
      </c>
    </row>
    <row r="83" spans="1:6" x14ac:dyDescent="0.25">
      <c r="A83" s="52" t="s">
        <v>109</v>
      </c>
      <c r="B83" s="52"/>
      <c r="C83" s="49" t="s">
        <v>110</v>
      </c>
    </row>
    <row r="84" spans="1:6" x14ac:dyDescent="0.25">
      <c r="A84" s="53" t="s">
        <v>111</v>
      </c>
      <c r="B84" s="53"/>
      <c r="C84" s="51" t="s">
        <v>112</v>
      </c>
    </row>
    <row r="85" spans="1:6" x14ac:dyDescent="0.25">
      <c r="A85" s="48" t="s">
        <v>50</v>
      </c>
      <c r="B85" s="48"/>
      <c r="C85" s="49"/>
    </row>
    <row r="86" spans="1:6" x14ac:dyDescent="0.25">
      <c r="A86" s="50" t="s">
        <v>113</v>
      </c>
      <c r="B86" s="50"/>
      <c r="C86" s="51"/>
    </row>
    <row r="87" spans="1:6" x14ac:dyDescent="0.25">
      <c r="A87" s="52" t="s">
        <v>114</v>
      </c>
      <c r="B87" s="52"/>
      <c r="C87" s="49" t="s">
        <v>115</v>
      </c>
    </row>
  </sheetData>
  <mergeCells count="39">
    <mergeCell ref="A85:B85"/>
    <mergeCell ref="A86:B86"/>
    <mergeCell ref="A87:B87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B1:M1"/>
    <mergeCell ref="A2:P2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2020-05-04T03:37:28Z</dcterms:created>
  <dcterms:modified xsi:type="dcterms:W3CDTF">2020-05-04T03:38:05Z</dcterms:modified>
</cp:coreProperties>
</file>