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Şubat 2021 İhracat Rakam Açıklaması\Şubat 2021 İhracat Rakamları\"/>
    </mc:Choice>
  </mc:AlternateContent>
  <bookViews>
    <workbookView xWindow="0" yWindow="0" windowWidth="28800" windowHeight="12345"/>
  </bookViews>
  <sheets>
    <sheet name="SEKTOR" sheetId="1" r:id="rId1"/>
  </sheet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1" l="1"/>
  <c r="I5" i="1"/>
  <c r="B6" i="1"/>
  <c r="B5" i="1" s="1"/>
  <c r="C6" i="1"/>
  <c r="C5" i="1" s="1"/>
  <c r="D6" i="1"/>
  <c r="D5" i="1" s="1"/>
  <c r="D42" i="1" s="1"/>
  <c r="E6" i="1"/>
  <c r="E5" i="1" s="1"/>
  <c r="E42" i="1" s="1"/>
  <c r="F6" i="1"/>
  <c r="F5" i="1" s="1"/>
  <c r="F42" i="1" s="1"/>
  <c r="G6" i="1"/>
  <c r="H6" i="1"/>
  <c r="I6" i="1"/>
  <c r="J6" i="1"/>
  <c r="J5" i="1" s="1"/>
  <c r="K6" i="1"/>
  <c r="K5" i="1" s="1"/>
  <c r="L6" i="1"/>
  <c r="L5" i="1" s="1"/>
  <c r="L42" i="1" s="1"/>
  <c r="M6" i="1"/>
  <c r="M5" i="1" s="1"/>
  <c r="M42" i="1" s="1"/>
  <c r="N6" i="1"/>
  <c r="N5" i="1" s="1"/>
  <c r="N42" i="1" s="1"/>
  <c r="B15" i="1"/>
  <c r="C15" i="1"/>
  <c r="D15" i="1"/>
  <c r="E15" i="1"/>
  <c r="F15" i="1"/>
  <c r="G15" i="1"/>
  <c r="G5" i="1" s="1"/>
  <c r="G42" i="1" s="1"/>
  <c r="H15" i="1"/>
  <c r="I15" i="1"/>
  <c r="J15" i="1"/>
  <c r="K15" i="1"/>
  <c r="L15" i="1"/>
  <c r="M15" i="1"/>
  <c r="N15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D19" i="1"/>
  <c r="E19" i="1"/>
  <c r="L19" i="1"/>
  <c r="M19" i="1"/>
  <c r="B20" i="1"/>
  <c r="B19" i="1" s="1"/>
  <c r="C20" i="1"/>
  <c r="D20" i="1"/>
  <c r="E20" i="1"/>
  <c r="F20" i="1"/>
  <c r="F19" i="1" s="1"/>
  <c r="G20" i="1"/>
  <c r="G19" i="1" s="1"/>
  <c r="H20" i="1"/>
  <c r="H19" i="1" s="1"/>
  <c r="I20" i="1"/>
  <c r="I19" i="1" s="1"/>
  <c r="J20" i="1"/>
  <c r="J19" i="1" s="1"/>
  <c r="K20" i="1"/>
  <c r="L20" i="1"/>
  <c r="M20" i="1"/>
  <c r="N20" i="1"/>
  <c r="N19" i="1" s="1"/>
  <c r="B24" i="1"/>
  <c r="C24" i="1"/>
  <c r="C19" i="1" s="1"/>
  <c r="D24" i="1"/>
  <c r="E24" i="1"/>
  <c r="F24" i="1"/>
  <c r="G24" i="1"/>
  <c r="H24" i="1"/>
  <c r="I24" i="1"/>
  <c r="J24" i="1"/>
  <c r="K24" i="1"/>
  <c r="K19" i="1" s="1"/>
  <c r="L24" i="1"/>
  <c r="M24" i="1"/>
  <c r="N24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K42" i="1" l="1"/>
  <c r="C42" i="1"/>
  <c r="J42" i="1"/>
  <c r="B42" i="1"/>
  <c r="I42" i="1"/>
  <c r="H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<sst xmlns="http://schemas.openxmlformats.org/spreadsheetml/2006/main" count="120" uniqueCount="116">
  <si>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</si>
  <si>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</si>
  <si>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</si>
  <si>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</si>
  <si>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</si>
  <si>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</si>
  <si>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</si>
  <si>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</si>
  <si>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</si>
  <si>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</si>
  <si>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</si>
  <si>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</si>
  <si>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</si>
  <si>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</si>
  <si>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</si>
  <si>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</si>
  <si>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</si>
  <si>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</si>
  <si>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</si>
  <si>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</si>
  <si>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</si>
  <si>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</si>
  <si>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</si>
  <si>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</si>
  <si>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</si>
  <si>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</si>
  <si>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</si>
  <si>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</si>
  <si>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</si>
  <si>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</si>
  <si>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</si>
  <si>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</si>
  <si>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</si>
  <si>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</si>
  <si>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</si>
  <si>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</si>
  <si>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</si>
  <si>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</si>
  <si>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</si>
  <si>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</si>
  <si>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</si>
  <si>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</si>
  <si>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</si>
  <si>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</si>
  <si>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</si>
  <si>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</si>
  <si>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</si>
  <si>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</si>
  <si>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</si>
  <si>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</si>
  <si>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</si>
  <si>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</si>
  <si>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</si>
  <si>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</si>
  <si>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</si>
  <si>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</si>
  <si>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</si>
  <si>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</si>
  <si>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</si>
  <si>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</si>
  <si>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</si>
  <si>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</si>
  <si>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</si>
  <si>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</si>
  <si>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</si>
  <si>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</si>
  <si>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</si>
  <si>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</si>
  <si>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</si>
  <si>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</si>
  <si>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</si>
  <si>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</si>
  <si>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</si>
  <si>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</si>
  <si>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</si>
  <si>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</si>
  <si>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</t>
  </si>
  <si>
    <t xml:space="preserve"> Gemi ve Yat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</si>
  <si>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</si>
  <si>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</si>
  <si>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</si>
  <si>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</si>
  <si>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</si>
  <si>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</si>
  <si>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</si>
  <si>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</si>
  <si>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</si>
  <si>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</si>
  <si>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</si>
  <si>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</si>
  <si>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</si>
  <si>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</si>
  <si>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</si>
  <si>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</si>
  <si>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</si>
  <si>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</si>
  <si>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</si>
  <si>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</si>
  <si>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</si>
  <si>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</si>
  <si>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</si>
  <si>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</si>
  <si>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</si>
  <si>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</si>
  <si>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</si>
  <si>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</si>
  <si>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</si>
  <si>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</si>
  <si>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</si>
  <si>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</si>
  <si>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</si>
  <si>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</si>
  <si>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</si>
  <si>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</si>
  <si>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</si>
  <si>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28.02.2021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</si>
</sst>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 applyAlignment="1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22E-4949-9793-E4625BB81DC2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22E-4949-9793-E4625BB81DC2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22E-4949-9793-E4625BB81DC2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4197738.9580000006</c:v>
                </c:pt>
                <c:pt idx="1">
                  <c:v>23083825.249089997</c:v>
                </c:pt>
                <c:pt idx="2">
                  <c:v>846821.91507999995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22E-4949-9793-E4625BB81D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37473152"/>
        <c:axId val="-1837467712"/>
        <c:axId val="0"/>
      </c:bar3DChart>
      <c:catAx>
        <c:axId val="-18374731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374677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374677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374731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F6-4EC2-96C1-8C3AAE30AE18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F6-4EC2-96C1-8C3AAE30AE18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F6-4EC2-96C1-8C3AAE30AE18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F6-4EC2-96C1-8C3AAE30AE18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FF6-4EC2-96C1-8C3AAE30AE18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FF6-4EC2-96C1-8C3AAE30AE18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2837763.12696</c:v>
                </c:pt>
                <c:pt idx="1">
                  <c:v>426471.11739000003</c:v>
                </c:pt>
                <c:pt idx="2">
                  <c:v>933504.71365000005</c:v>
                </c:pt>
                <c:pt idx="3">
                  <c:v>2199415.0654700003</c:v>
                </c:pt>
                <c:pt idx="4">
                  <c:v>3315133.8368099998</c:v>
                </c:pt>
                <c:pt idx="5">
                  <c:v>17569276.346809998</c:v>
                </c:pt>
                <c:pt idx="6">
                  <c:v>846821.91507999995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FF6-4EC2-96C1-8C3AAE30A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37478592"/>
        <c:axId val="-1837476960"/>
        <c:axId val="0"/>
      </c:bar3DChart>
      <c:catAx>
        <c:axId val="-18374785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374769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374769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3747859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20-434D-A266-1EE607738008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20-434D-A266-1EE607738008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20-434D-A266-1EE607738008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20-434D-A266-1EE607738008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F20-434D-A266-1EE607738008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F20-434D-A266-1EE607738008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F20-434D-A266-1EE607738008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F20-434D-A266-1EE607738008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F20-434D-A266-1EE607738008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F20-434D-A266-1EE607738008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F20-434D-A266-1EE607738008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9F20-434D-A266-1EE607738008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9F20-434D-A266-1EE607738008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9F20-434D-A266-1EE607738008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9F20-434D-A266-1EE607738008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9F20-434D-A266-1EE607738008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9F20-434D-A266-1EE607738008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9F20-434D-A266-1EE607738008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9F20-434D-A266-1EE607738008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9F20-434D-A266-1EE607738008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1240615.1386200001</c:v>
                </c:pt>
                <c:pt idx="1">
                  <c:v>528448.72274999996</c:v>
                </c:pt>
                <c:pt idx="2">
                  <c:v>275876.67294000002</c:v>
                </c:pt>
                <c:pt idx="3">
                  <c:v>220997.58671999999</c:v>
                </c:pt>
                <c:pt idx="4">
                  <c:v>393032.67073999997</c:v>
                </c:pt>
                <c:pt idx="5">
                  <c:v>42140.275079999999</c:v>
                </c:pt>
                <c:pt idx="6">
                  <c:v>108317.69231</c:v>
                </c:pt>
                <c:pt idx="7">
                  <c:v>28334.3678</c:v>
                </c:pt>
                <c:pt idx="8">
                  <c:v>426471.11739000003</c:v>
                </c:pt>
                <c:pt idx="9">
                  <c:v>933504.71365000005</c:v>
                </c:pt>
                <c:pt idx="10">
                  <c:v>1477129.19368</c:v>
                </c:pt>
                <c:pt idx="11">
                  <c:v>239528.90421000001</c:v>
                </c:pt>
                <c:pt idx="12">
                  <c:v>482756.96758</c:v>
                </c:pt>
                <c:pt idx="13">
                  <c:v>3315133.8368099998</c:v>
                </c:pt>
                <c:pt idx="14">
                  <c:v>3035476.7549100001</c:v>
                </c:pt>
                <c:pt idx="15">
                  <c:v>4802764.0052199997</c:v>
                </c:pt>
                <c:pt idx="16">
                  <c:v>57221.677009999999</c:v>
                </c:pt>
                <c:pt idx="17">
                  <c:v>1962108.6706099999</c:v>
                </c:pt>
                <c:pt idx="18">
                  <c:v>1337785.01388</c:v>
                </c:pt>
                <c:pt idx="19">
                  <c:v>1595351.45955</c:v>
                </c:pt>
                <c:pt idx="20">
                  <c:v>2268385.38167</c:v>
                </c:pt>
                <c:pt idx="21">
                  <c:v>609554.27492999996</c:v>
                </c:pt>
                <c:pt idx="22">
                  <c:v>635642.83949000004</c:v>
                </c:pt>
                <c:pt idx="23">
                  <c:v>400222.03022000002</c:v>
                </c:pt>
                <c:pt idx="24">
                  <c:v>17942.324240000002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9F20-434D-A266-1EE607738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37471520"/>
        <c:axId val="-1837470976"/>
        <c:axId val="0"/>
      </c:bar3DChart>
      <c:catAx>
        <c:axId val="-18374715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374709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3747097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374715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/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58" t="s">
        <v>114</v>
      </c>
      <c r="B1" s="57" t="s">
        <v>115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" customHeight="1" x14ac:dyDescent="0.2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25">
      <c r="A3" s="54"/>
      <c r="B3" s="53" t="s">
        <v>114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</row>
    <row r="4" spans="1:16" s="48" customFormat="1" ht="15.95" customHeight="1" thickBot="1" x14ac:dyDescent="0.3">
      <c r="A4" s="52" t="s">
        <v>113</v>
      </c>
      <c r="B4" s="51" t="s">
        <v>112</v>
      </c>
      <c r="C4" s="51" t="s">
        <v>111</v>
      </c>
      <c r="D4" s="51" t="s">
        <v>110</v>
      </c>
      <c r="E4" s="51" t="s">
        <v>109</v>
      </c>
      <c r="F4" s="51" t="s">
        <v>108</v>
      </c>
      <c r="G4" s="51" t="s">
        <v>107</v>
      </c>
      <c r="H4" s="51" t="s">
        <v>106</v>
      </c>
      <c r="I4" s="51" t="s">
        <v>105</v>
      </c>
      <c r="J4" s="51" t="s">
        <v>104</v>
      </c>
      <c r="K4" s="51" t="s">
        <v>103</v>
      </c>
      <c r="L4" s="51" t="s">
        <v>102</v>
      </c>
      <c r="M4" s="51" t="s">
        <v>101</v>
      </c>
      <c r="N4" s="50" t="s">
        <v>100</v>
      </c>
      <c r="O4" s="49"/>
    </row>
    <row r="5" spans="1:16" ht="15.95" customHeight="1" thickTop="1" x14ac:dyDescent="0.25">
      <c r="A5" s="43" t="s">
        <v>63</v>
      </c>
      <c r="B5" s="47">
        <f>B6+B15+B17</f>
        <v>2061199.4939899999</v>
      </c>
      <c r="C5" s="47">
        <f>C6+C15+C17</f>
        <v>2136539.4640100002</v>
      </c>
      <c r="D5" s="47">
        <f>D6+D15+D17</f>
        <v>0</v>
      </c>
      <c r="E5" s="47">
        <f>E6+E15+E17</f>
        <v>0</v>
      </c>
      <c r="F5" s="47">
        <f>F6+F15+F17</f>
        <v>0</v>
      </c>
      <c r="G5" s="47">
        <f>G6+G15+G17</f>
        <v>0</v>
      </c>
      <c r="H5" s="47">
        <f>H6+H15+H17</f>
        <v>0</v>
      </c>
      <c r="I5" s="47">
        <f>I6+I15+I17</f>
        <v>0</v>
      </c>
      <c r="J5" s="47">
        <f>J6+J15+J17</f>
        <v>0</v>
      </c>
      <c r="K5" s="47">
        <f>K6+K15+K17</f>
        <v>0</v>
      </c>
      <c r="L5" s="47">
        <f>L6+L15+L17</f>
        <v>0</v>
      </c>
      <c r="M5" s="47">
        <f>M6+M15+M17</f>
        <v>0</v>
      </c>
      <c r="N5" s="46">
        <f>N6+N15+N17</f>
        <v>4197738.9580000006</v>
      </c>
      <c r="O5" s="24"/>
    </row>
    <row r="6" spans="1:16" s="44" customFormat="1" ht="15.95" customHeight="1" x14ac:dyDescent="0.25">
      <c r="A6" s="37" t="s">
        <v>99</v>
      </c>
      <c r="B6" s="36">
        <f>B7+B8+B9+B10+B11+B12+B13+B14</f>
        <v>1390370.19453</v>
      </c>
      <c r="C6" s="36">
        <f>C7+C8+C9+C10+C11+C12+C13+C14</f>
        <v>1447392.93243</v>
      </c>
      <c r="D6" s="36">
        <f>D7+D8+D9+D10+D11+D12+D13+D14</f>
        <v>0</v>
      </c>
      <c r="E6" s="36">
        <f>E7+E8+E9+E10+E11+E12+E13+E14</f>
        <v>0</v>
      </c>
      <c r="F6" s="36">
        <f>F7+F8+F9+F10+F11+F12+F13+F14</f>
        <v>0</v>
      </c>
      <c r="G6" s="36">
        <f>G7+G8+G9+G10+G11+G12+G13+G14</f>
        <v>0</v>
      </c>
      <c r="H6" s="36">
        <f>H7+H8+H9+H10+H11+H12+H13+H14</f>
        <v>0</v>
      </c>
      <c r="I6" s="36">
        <f>I7+I8+I9+I10+I11+I12+I13+I14</f>
        <v>0</v>
      </c>
      <c r="J6" s="36">
        <f>J7+J8+J9+J10+J11+J12+J13+J14</f>
        <v>0</v>
      </c>
      <c r="K6" s="36">
        <f>K7+K8+K9+K10+K11+K12+K13+K14</f>
        <v>0</v>
      </c>
      <c r="L6" s="36">
        <f>L7+L8+L9+L10+L11+L12+L13+L14</f>
        <v>0</v>
      </c>
      <c r="M6" s="36">
        <f>M7+M8+M9+M10+M11+M12+M13+M14</f>
        <v>0</v>
      </c>
      <c r="N6" s="35">
        <f>N7+N8+N9+N10+N11+N12+N13+N14</f>
        <v>2837763.12696</v>
      </c>
      <c r="O6" s="45"/>
    </row>
    <row r="7" spans="1:16" ht="15.95" customHeight="1" x14ac:dyDescent="0.2">
      <c r="A7" s="34" t="s">
        <v>98</v>
      </c>
      <c r="B7" s="33">
        <v>599992.85439999995</v>
      </c>
      <c r="C7" s="33">
        <v>640622.28422000003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9">
        <v>1240615.1386200001</v>
      </c>
      <c r="O7" s="24"/>
    </row>
    <row r="8" spans="1:16" ht="15.95" customHeight="1" x14ac:dyDescent="0.2">
      <c r="A8" s="34" t="s">
        <v>97</v>
      </c>
      <c r="B8" s="33">
        <v>278379.07712999999</v>
      </c>
      <c r="C8" s="33">
        <v>250069.64562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9">
        <v>528448.72274999996</v>
      </c>
      <c r="O8" s="24"/>
    </row>
    <row r="9" spans="1:16" ht="15.95" customHeight="1" x14ac:dyDescent="0.2">
      <c r="A9" s="34" t="s">
        <v>96</v>
      </c>
      <c r="B9" s="33">
        <v>129850.56887</v>
      </c>
      <c r="C9" s="33">
        <v>146026.10407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9">
        <v>275876.67294000002</v>
      </c>
      <c r="O9" s="24"/>
    </row>
    <row r="10" spans="1:16" ht="15.95" customHeight="1" x14ac:dyDescent="0.2">
      <c r="A10" s="34" t="s">
        <v>95</v>
      </c>
      <c r="B10" s="33">
        <v>103877.42004</v>
      </c>
      <c r="C10" s="33">
        <v>117120.16667999999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9">
        <v>220997.58671999999</v>
      </c>
      <c r="O10" s="24"/>
    </row>
    <row r="11" spans="1:16" ht="15.95" customHeight="1" x14ac:dyDescent="0.2">
      <c r="A11" s="34" t="s">
        <v>94</v>
      </c>
      <c r="B11" s="33">
        <v>191187.42361</v>
      </c>
      <c r="C11" s="33">
        <v>201845.24713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9">
        <v>393032.67073999997</v>
      </c>
      <c r="O11" s="24"/>
    </row>
    <row r="12" spans="1:16" ht="15.95" customHeight="1" x14ac:dyDescent="0.2">
      <c r="A12" s="34" t="s">
        <v>93</v>
      </c>
      <c r="B12" s="33">
        <v>15949.07375</v>
      </c>
      <c r="C12" s="33">
        <v>26191.20133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9">
        <v>42140.275079999999</v>
      </c>
      <c r="O12" s="24"/>
    </row>
    <row r="13" spans="1:16" ht="15.95" customHeight="1" x14ac:dyDescent="0.2">
      <c r="A13" s="34" t="s">
        <v>92</v>
      </c>
      <c r="B13" s="33">
        <v>59118.003539999998</v>
      </c>
      <c r="C13" s="33">
        <v>49199.688770000001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9">
        <v>108317.69231</v>
      </c>
      <c r="O13" s="24"/>
    </row>
    <row r="14" spans="1:16" ht="15.95" customHeight="1" x14ac:dyDescent="0.2">
      <c r="A14" s="34" t="s">
        <v>91</v>
      </c>
      <c r="B14" s="33">
        <v>12015.77319</v>
      </c>
      <c r="C14" s="33">
        <v>16318.59461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9">
        <v>28334.3678</v>
      </c>
      <c r="O14" s="24"/>
    </row>
    <row r="15" spans="1:16" s="44" customFormat="1" ht="15.95" customHeight="1" x14ac:dyDescent="0.25">
      <c r="A15" s="37" t="s">
        <v>90</v>
      </c>
      <c r="B15" s="36">
        <f>B16</f>
        <v>217033.04618999999</v>
      </c>
      <c r="C15" s="36">
        <f>C16</f>
        <v>209438.07120000001</v>
      </c>
      <c r="D15" s="36">
        <f>D16</f>
        <v>0</v>
      </c>
      <c r="E15" s="36">
        <f>E16</f>
        <v>0</v>
      </c>
      <c r="F15" s="36">
        <f>F16</f>
        <v>0</v>
      </c>
      <c r="G15" s="36">
        <f>G16</f>
        <v>0</v>
      </c>
      <c r="H15" s="36">
        <f>H16</f>
        <v>0</v>
      </c>
      <c r="I15" s="36">
        <f>I16</f>
        <v>0</v>
      </c>
      <c r="J15" s="36">
        <f>J16</f>
        <v>0</v>
      </c>
      <c r="K15" s="36">
        <f>K16</f>
        <v>0</v>
      </c>
      <c r="L15" s="36">
        <f>L16</f>
        <v>0</v>
      </c>
      <c r="M15" s="36">
        <f>M16</f>
        <v>0</v>
      </c>
      <c r="N15" s="35">
        <f>N16</f>
        <v>426471.11739000003</v>
      </c>
      <c r="O15" s="45"/>
    </row>
    <row r="16" spans="1:16" s="44" customFormat="1" ht="15.95" customHeight="1" x14ac:dyDescent="0.2">
      <c r="A16" s="34" t="s">
        <v>89</v>
      </c>
      <c r="B16" s="42">
        <v>217033.04618999999</v>
      </c>
      <c r="C16" s="42">
        <v>209438.07120000001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39">
        <v>426471.11739000003</v>
      </c>
      <c r="O16" s="45"/>
    </row>
    <row r="17" spans="1:15" s="44" customFormat="1" ht="15.95" customHeight="1" x14ac:dyDescent="0.25">
      <c r="A17" s="37" t="s">
        <v>88</v>
      </c>
      <c r="B17" s="36">
        <f>B18</f>
        <v>453796.25326999999</v>
      </c>
      <c r="C17" s="36">
        <f>C18</f>
        <v>479708.46038</v>
      </c>
      <c r="D17" s="36">
        <f>D18</f>
        <v>0</v>
      </c>
      <c r="E17" s="36">
        <f>E18</f>
        <v>0</v>
      </c>
      <c r="F17" s="36">
        <f>F18</f>
        <v>0</v>
      </c>
      <c r="G17" s="36">
        <f>G18</f>
        <v>0</v>
      </c>
      <c r="H17" s="36">
        <f>H18</f>
        <v>0</v>
      </c>
      <c r="I17" s="36">
        <f>I18</f>
        <v>0</v>
      </c>
      <c r="J17" s="36">
        <f>J18</f>
        <v>0</v>
      </c>
      <c r="K17" s="36">
        <f>K18</f>
        <v>0</v>
      </c>
      <c r="L17" s="36">
        <f>L18</f>
        <v>0</v>
      </c>
      <c r="M17" s="36">
        <f>M18</f>
        <v>0</v>
      </c>
      <c r="N17" s="35">
        <f>N18</f>
        <v>933504.71365000005</v>
      </c>
      <c r="O17" s="45"/>
    </row>
    <row r="18" spans="1:15" s="44" customFormat="1" ht="15.95" customHeight="1" x14ac:dyDescent="0.2">
      <c r="A18" s="34" t="s">
        <v>87</v>
      </c>
      <c r="B18" s="42">
        <v>453796.25326999999</v>
      </c>
      <c r="C18" s="42">
        <v>479708.46038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39">
        <v>933504.71365000005</v>
      </c>
      <c r="O18" s="45"/>
    </row>
    <row r="19" spans="1:15" s="30" customFormat="1" ht="15.95" customHeight="1" x14ac:dyDescent="0.25">
      <c r="A19" s="43" t="s">
        <v>39</v>
      </c>
      <c r="B19" s="36">
        <f>B20+B24+B26</f>
        <v>11086922.11406</v>
      </c>
      <c r="C19" s="36">
        <f>C20+C24+C26</f>
        <v>11996903.135030001</v>
      </c>
      <c r="D19" s="36">
        <f>D20+D24+D26</f>
        <v>0</v>
      </c>
      <c r="E19" s="36">
        <f>E20+E24+E26</f>
        <v>0</v>
      </c>
      <c r="F19" s="36">
        <f>F20+F24+F26</f>
        <v>0</v>
      </c>
      <c r="G19" s="36">
        <f>G20+G24+G26</f>
        <v>0</v>
      </c>
      <c r="H19" s="36">
        <f>H20+H24+H26</f>
        <v>0</v>
      </c>
      <c r="I19" s="36">
        <f>I20+I24+I26</f>
        <v>0</v>
      </c>
      <c r="J19" s="36">
        <f>J20+J24+J26</f>
        <v>0</v>
      </c>
      <c r="K19" s="36">
        <f>K20+K24+K26</f>
        <v>0</v>
      </c>
      <c r="L19" s="36">
        <f>L20+L24+L26</f>
        <v>0</v>
      </c>
      <c r="M19" s="36">
        <f>M20+M24+M26</f>
        <v>0</v>
      </c>
      <c r="N19" s="35">
        <f>N20+N24+N26</f>
        <v>23083825.249089997</v>
      </c>
      <c r="O19" s="31"/>
    </row>
    <row r="20" spans="1:15" s="40" customFormat="1" ht="15.95" customHeight="1" x14ac:dyDescent="0.25">
      <c r="A20" s="37" t="s">
        <v>86</v>
      </c>
      <c r="B20" s="36">
        <f>B21+B22+B23</f>
        <v>1076587.29675</v>
      </c>
      <c r="C20" s="36">
        <f>C21+C22+C23</f>
        <v>1122827.7687200001</v>
      </c>
      <c r="D20" s="36">
        <f>D21+D22+D23</f>
        <v>0</v>
      </c>
      <c r="E20" s="36">
        <f>E21+E22+E23</f>
        <v>0</v>
      </c>
      <c r="F20" s="36">
        <f>F21+F22+F23</f>
        <v>0</v>
      </c>
      <c r="G20" s="36">
        <f>G21+G22+G23</f>
        <v>0</v>
      </c>
      <c r="H20" s="36">
        <f>H21+H22+H23</f>
        <v>0</v>
      </c>
      <c r="I20" s="36">
        <f>I21+I22+I23</f>
        <v>0</v>
      </c>
      <c r="J20" s="36">
        <f>J21+J22+J23</f>
        <v>0</v>
      </c>
      <c r="K20" s="36">
        <f>K21+K22+K23</f>
        <v>0</v>
      </c>
      <c r="L20" s="36">
        <f>L21+L22+L23</f>
        <v>0</v>
      </c>
      <c r="M20" s="36">
        <f>M21+M22+M23</f>
        <v>0</v>
      </c>
      <c r="N20" s="35">
        <f>N21+N22+N23</f>
        <v>2199415.0654700003</v>
      </c>
      <c r="O20" s="41"/>
    </row>
    <row r="21" spans="1:15" ht="15.95" customHeight="1" x14ac:dyDescent="0.2">
      <c r="A21" s="34" t="s">
        <v>85</v>
      </c>
      <c r="B21" s="33">
        <v>731059.64286000002</v>
      </c>
      <c r="C21" s="33">
        <v>746069.55082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9">
        <v>1477129.19368</v>
      </c>
      <c r="O21" s="24"/>
    </row>
    <row r="22" spans="1:15" ht="15.95" customHeight="1" x14ac:dyDescent="0.2">
      <c r="A22" s="34" t="s">
        <v>84</v>
      </c>
      <c r="B22" s="33">
        <v>109887.77346</v>
      </c>
      <c r="C22" s="33">
        <v>129641.13075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9">
        <v>239528.90421000001</v>
      </c>
      <c r="O22" s="24"/>
    </row>
    <row r="23" spans="1:15" ht="15.95" customHeight="1" x14ac:dyDescent="0.2">
      <c r="A23" s="34" t="s">
        <v>83</v>
      </c>
      <c r="B23" s="33">
        <v>235639.88042999999</v>
      </c>
      <c r="C23" s="33">
        <v>247117.08715000001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9">
        <v>482756.96758</v>
      </c>
      <c r="O23" s="24"/>
    </row>
    <row r="24" spans="1:15" s="40" customFormat="1" ht="15.95" customHeight="1" x14ac:dyDescent="0.25">
      <c r="A24" s="37" t="s">
        <v>82</v>
      </c>
      <c r="B24" s="36">
        <f>B25</f>
        <v>1636544.53418</v>
      </c>
      <c r="C24" s="36">
        <f>C25</f>
        <v>1678589.30263</v>
      </c>
      <c r="D24" s="36">
        <f>D25</f>
        <v>0</v>
      </c>
      <c r="E24" s="36">
        <f>E25</f>
        <v>0</v>
      </c>
      <c r="F24" s="36">
        <f>F25</f>
        <v>0</v>
      </c>
      <c r="G24" s="36">
        <f>G25</f>
        <v>0</v>
      </c>
      <c r="H24" s="36">
        <f>H25</f>
        <v>0</v>
      </c>
      <c r="I24" s="36">
        <f>I25</f>
        <v>0</v>
      </c>
      <c r="J24" s="36">
        <f>J25</f>
        <v>0</v>
      </c>
      <c r="K24" s="36">
        <f>K25</f>
        <v>0</v>
      </c>
      <c r="L24" s="36">
        <f>L25</f>
        <v>0</v>
      </c>
      <c r="M24" s="36">
        <f>M25</f>
        <v>0</v>
      </c>
      <c r="N24" s="35">
        <f>N25</f>
        <v>3315133.8368099998</v>
      </c>
      <c r="O24" s="41"/>
    </row>
    <row r="25" spans="1:15" s="40" customFormat="1" ht="15.95" customHeight="1" x14ac:dyDescent="0.2">
      <c r="A25" s="34" t="s">
        <v>81</v>
      </c>
      <c r="B25" s="42">
        <v>1636544.53418</v>
      </c>
      <c r="C25" s="42">
        <v>1678589.30263</v>
      </c>
      <c r="D25" s="42">
        <v>0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39">
        <v>3315133.8368099998</v>
      </c>
      <c r="O25" s="41"/>
    </row>
    <row r="26" spans="1:15" s="40" customFormat="1" ht="15.95" customHeight="1" x14ac:dyDescent="0.25">
      <c r="A26" s="37" t="s">
        <v>80</v>
      </c>
      <c r="B26" s="36">
        <f>B27+B28+B29+B30+B31+B32+B33+B34+B35+B36+B37+B38</f>
        <v>8373790.2831299985</v>
      </c>
      <c r="C26" s="36">
        <f>C27+C28+C29+C30+C31+C32+C33+C34+C35+C36+C37+C38</f>
        <v>9195486.0636800025</v>
      </c>
      <c r="D26" s="36">
        <f>D27+D28+D29+D30+D31+D32+D33+D34+D35+D36+D37+D38</f>
        <v>0</v>
      </c>
      <c r="E26" s="36">
        <f>E27+E28+E29+E30+E31+E32+E33+E34+E35+E36+E37+E38</f>
        <v>0</v>
      </c>
      <c r="F26" s="36">
        <f>F27+F28+F29+F30+F31+F32+F33+F34+F35+F36+F37+F38</f>
        <v>0</v>
      </c>
      <c r="G26" s="36">
        <f>G27+G28+G29+G30+G31+G32+G33+G34+G35+G36+G37+G38</f>
        <v>0</v>
      </c>
      <c r="H26" s="36">
        <f>H27+H28+H29+H30+H31+H32+H33+H34+H35+H36+H37+H38</f>
        <v>0</v>
      </c>
      <c r="I26" s="36">
        <f>I27+I28+I29+I30+I31+I32+I33+I34+I35+I36+I37+I38</f>
        <v>0</v>
      </c>
      <c r="J26" s="36">
        <f>J27+J28+J29+J30+J31+J32+J33+J34+J35+J36+J37+J38</f>
        <v>0</v>
      </c>
      <c r="K26" s="36">
        <f>K27+K28+K29+K30+K31+K32+K33+K34+K35+K36+K37+K38</f>
        <v>0</v>
      </c>
      <c r="L26" s="36">
        <f>L27+L28+L29+L30+L31+L32+L33+L34+L35+L36+L37+L38</f>
        <v>0</v>
      </c>
      <c r="M26" s="36">
        <f>M27+M28+M29+M30+M31+M32+M33+M34+M35+M36+M37+M38</f>
        <v>0</v>
      </c>
      <c r="N26" s="35">
        <f>N27+N28+N29+N30+N31+N32+N33+N34+N35+N36+N37+N38</f>
        <v>17569276.346809998</v>
      </c>
      <c r="O26" s="41"/>
    </row>
    <row r="27" spans="1:15" ht="15.95" customHeight="1" x14ac:dyDescent="0.2">
      <c r="A27" s="34" t="s">
        <v>79</v>
      </c>
      <c r="B27" s="33">
        <v>1518132.71652</v>
      </c>
      <c r="C27" s="33">
        <v>1517344.0383899999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9">
        <v>3035476.7549100001</v>
      </c>
      <c r="O27" s="24"/>
    </row>
    <row r="28" spans="1:15" ht="15.95" customHeight="1" x14ac:dyDescent="0.2">
      <c r="A28" s="34" t="s">
        <v>78</v>
      </c>
      <c r="B28" s="33">
        <v>2266285.2234499999</v>
      </c>
      <c r="C28" s="33">
        <v>2536478.7817699998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9">
        <v>4802764.0052199997</v>
      </c>
      <c r="O28" s="24"/>
    </row>
    <row r="29" spans="1:15" ht="15.95" customHeight="1" x14ac:dyDescent="0.2">
      <c r="A29" s="34" t="s">
        <v>77</v>
      </c>
      <c r="B29" s="33">
        <v>42744.004710000001</v>
      </c>
      <c r="C29" s="33">
        <v>14477.6723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9">
        <v>57221.677009999999</v>
      </c>
      <c r="O29" s="24"/>
    </row>
    <row r="30" spans="1:15" ht="15.95" customHeight="1" x14ac:dyDescent="0.2">
      <c r="A30" s="34" t="s">
        <v>76</v>
      </c>
      <c r="B30" s="33">
        <v>895546.45790000004</v>
      </c>
      <c r="C30" s="33">
        <v>1066562.2127100001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9">
        <v>1962108.6706099999</v>
      </c>
      <c r="O30" s="24"/>
    </row>
    <row r="31" spans="1:15" ht="15.95" customHeight="1" x14ac:dyDescent="0.2">
      <c r="A31" s="34" t="s">
        <v>75</v>
      </c>
      <c r="B31" s="33">
        <v>651869.20449999999</v>
      </c>
      <c r="C31" s="33">
        <v>685915.80937999999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9">
        <v>1337785.01388</v>
      </c>
      <c r="O31" s="24"/>
    </row>
    <row r="32" spans="1:15" ht="15.95" customHeight="1" x14ac:dyDescent="0.2">
      <c r="A32" s="34" t="s">
        <v>74</v>
      </c>
      <c r="B32" s="33">
        <v>759491.89757999999</v>
      </c>
      <c r="C32" s="33">
        <v>835859.56197000004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9">
        <v>1595351.45955</v>
      </c>
      <c r="O32" s="24"/>
    </row>
    <row r="33" spans="1:15" ht="15.95" customHeight="1" x14ac:dyDescent="0.2">
      <c r="A33" s="34" t="s">
        <v>73</v>
      </c>
      <c r="B33" s="33">
        <v>1055913.1686499999</v>
      </c>
      <c r="C33" s="33">
        <v>1212472.2130199999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9">
        <v>2268385.38167</v>
      </c>
      <c r="O33" s="24"/>
    </row>
    <row r="34" spans="1:15" ht="15.95" customHeight="1" x14ac:dyDescent="0.2">
      <c r="A34" s="34" t="s">
        <v>72</v>
      </c>
      <c r="B34" s="33">
        <v>279066.63507000002</v>
      </c>
      <c r="C34" s="33">
        <v>330487.63986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9">
        <v>609554.27492999996</v>
      </c>
      <c r="O34" s="24"/>
    </row>
    <row r="35" spans="1:15" ht="15.95" customHeight="1" x14ac:dyDescent="0.2">
      <c r="A35" s="34" t="s">
        <v>71</v>
      </c>
      <c r="B35" s="33">
        <v>330233.74012999999</v>
      </c>
      <c r="C35" s="33">
        <v>305409.09935999999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9">
        <v>635642.83949000004</v>
      </c>
      <c r="O35" s="24"/>
    </row>
    <row r="36" spans="1:15" s="30" customFormat="1" ht="15.95" customHeight="1" x14ac:dyDescent="0.2">
      <c r="A36" s="34" t="s">
        <v>70</v>
      </c>
      <c r="B36" s="33">
        <v>166997.1611</v>
      </c>
      <c r="C36" s="33">
        <v>233224.86911999999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9">
        <v>400222.03022000002</v>
      </c>
      <c r="O36" s="31"/>
    </row>
    <row r="37" spans="1:15" s="30" customFormat="1" ht="15.95" customHeight="1" x14ac:dyDescent="0.2">
      <c r="A37" s="34" t="s">
        <v>69</v>
      </c>
      <c r="B37" s="33">
        <v>400178.89928999997</v>
      </c>
      <c r="C37" s="33">
        <v>446643.01578999998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9">
        <v>846821.91507999995</v>
      </c>
      <c r="O37" s="31"/>
    </row>
    <row r="38" spans="1:15" s="30" customFormat="1" ht="15.95" customHeight="1" x14ac:dyDescent="0.2">
      <c r="A38" s="34" t="s">
        <v>68</v>
      </c>
      <c r="B38" s="33">
        <v>7331.1742299999996</v>
      </c>
      <c r="C38" s="33">
        <v>10611.150009999999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9">
        <v>17942.324240000002</v>
      </c>
      <c r="O38" s="31"/>
    </row>
    <row r="39" spans="1:15" s="30" customFormat="1" ht="15.95" customHeight="1" x14ac:dyDescent="0.25">
      <c r="A39" s="37" t="s">
        <v>3</v>
      </c>
      <c r="B39" s="38">
        <f>B41</f>
        <v>353182.97957999998</v>
      </c>
      <c r="C39" s="38">
        <f>C41</f>
        <v>415562.04042999999</v>
      </c>
      <c r="D39" s="38">
        <f>D41</f>
        <v>0</v>
      </c>
      <c r="E39" s="38">
        <f>E41</f>
        <v>0</v>
      </c>
      <c r="F39" s="38">
        <f>F41</f>
        <v>0</v>
      </c>
      <c r="G39" s="38">
        <f>G41</f>
        <v>0</v>
      </c>
      <c r="H39" s="38">
        <f>H41</f>
        <v>0</v>
      </c>
      <c r="I39" s="38">
        <f>I41</f>
        <v>0</v>
      </c>
      <c r="J39" s="38">
        <f>J41</f>
        <v>0</v>
      </c>
      <c r="K39" s="38">
        <f>K41</f>
        <v>0</v>
      </c>
      <c r="L39" s="38">
        <f>L41</f>
        <v>0</v>
      </c>
      <c r="M39" s="38">
        <f>M41</f>
        <v>0</v>
      </c>
      <c r="N39" s="35">
        <f>N41</f>
        <v>768745.02000999998</v>
      </c>
      <c r="O39" s="31"/>
    </row>
    <row r="40" spans="1:15" s="30" customFormat="1" ht="15.95" customHeight="1" x14ac:dyDescent="0.25">
      <c r="A40" s="37" t="s">
        <v>67</v>
      </c>
      <c r="B40" s="36">
        <f>B41</f>
        <v>353182.97957999998</v>
      </c>
      <c r="C40" s="36">
        <f>C41</f>
        <v>415562.04042999999</v>
      </c>
      <c r="D40" s="36">
        <f>D41</f>
        <v>0</v>
      </c>
      <c r="E40" s="36">
        <f>E41</f>
        <v>0</v>
      </c>
      <c r="F40" s="36">
        <f>F41</f>
        <v>0</v>
      </c>
      <c r="G40" s="36">
        <f>G41</f>
        <v>0</v>
      </c>
      <c r="H40" s="36">
        <f>H41</f>
        <v>0</v>
      </c>
      <c r="I40" s="36">
        <f>I41</f>
        <v>0</v>
      </c>
      <c r="J40" s="36">
        <f>J41</f>
        <v>0</v>
      </c>
      <c r="K40" s="36">
        <f>K41</f>
        <v>0</v>
      </c>
      <c r="L40" s="36">
        <f>L41</f>
        <v>0</v>
      </c>
      <c r="M40" s="36">
        <f>M41</f>
        <v>0</v>
      </c>
      <c r="N40" s="35">
        <f>N41</f>
        <v>768745.02000999998</v>
      </c>
      <c r="O40" s="31"/>
    </row>
    <row r="41" spans="1:15" s="30" customFormat="1" ht="15.95" customHeight="1" thickBot="1" x14ac:dyDescent="0.3">
      <c r="A41" s="34" t="s">
        <v>66</v>
      </c>
      <c r="B41" s="33">
        <v>353182.97957999998</v>
      </c>
      <c r="C41" s="33">
        <v>415562.04042999999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2">
        <v>768745.02000999998</v>
      </c>
      <c r="O41" s="31"/>
    </row>
    <row r="42" spans="1:15" s="26" customFormat="1" ht="15.95" customHeight="1" thickBot="1" x14ac:dyDescent="0.3">
      <c r="A42" s="29" t="s">
        <v>65</v>
      </c>
      <c r="B42" s="28">
        <f>B5+B19+B39</f>
        <v>13501304.58763</v>
      </c>
      <c r="C42" s="28">
        <f>C5+C19+C39</f>
        <v>14549004.639470002</v>
      </c>
      <c r="D42" s="28">
        <f>D5+D19+D39</f>
        <v>0</v>
      </c>
      <c r="E42" s="28">
        <f>E5+E19+E39</f>
        <v>0</v>
      </c>
      <c r="F42" s="28">
        <f>F5+F19+F39</f>
        <v>0</v>
      </c>
      <c r="G42" s="28">
        <f>G5+G19+G39</f>
        <v>0</v>
      </c>
      <c r="H42" s="28">
        <f>H5+H19+H39</f>
        <v>0</v>
      </c>
      <c r="I42" s="28">
        <f>I5+I19+I39</f>
        <v>0</v>
      </c>
      <c r="J42" s="28">
        <f>J5+J19+J39</f>
        <v>0</v>
      </c>
      <c r="K42" s="28">
        <f>K5+K19+K39</f>
        <v>0</v>
      </c>
      <c r="L42" s="28">
        <f>L5+L19+L39</f>
        <v>0</v>
      </c>
      <c r="M42" s="28">
        <f>M5+M19+M39</f>
        <v>0</v>
      </c>
      <c r="N42" s="28">
        <f>N5+N19+N39</f>
        <v>28050309.227099996</v>
      </c>
      <c r="O42" s="27"/>
    </row>
    <row r="43" spans="1:15" ht="14.1" customHeight="1" x14ac:dyDescent="0.2">
      <c r="A43" s="2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4"/>
    </row>
    <row r="44" spans="1:15" ht="14.1" customHeight="1" x14ac:dyDescent="0.3">
      <c r="A44" s="23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2"/>
      <c r="B45" s="21"/>
      <c r="C45" s="20"/>
      <c r="D45" s="20"/>
      <c r="E45" s="20"/>
      <c r="F45" s="20"/>
      <c r="G45" s="20"/>
      <c r="H45" s="20"/>
      <c r="I45" s="20"/>
      <c r="J45"/>
      <c r="K45"/>
      <c r="L45"/>
      <c r="M45"/>
      <c r="N45" s="19"/>
      <c r="O45" s="18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A47" s="17"/>
      <c r="B47" s="17"/>
      <c r="C47" s="15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A48" s="17"/>
      <c r="B48" s="17"/>
      <c r="C48" s="15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16" t="s">
        <v>64</v>
      </c>
      <c r="B49" s="16"/>
      <c r="C49" s="15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16"/>
      <c r="B50" s="16"/>
      <c r="C50" s="15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">
      <c r="A51" s="7" t="s">
        <v>63</v>
      </c>
      <c r="B51" s="7"/>
      <c r="C51" s="3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">
      <c r="A52" s="6" t="s">
        <v>62</v>
      </c>
      <c r="B52" s="6"/>
      <c r="C52" s="5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">
      <c r="A53" s="4" t="s">
        <v>61</v>
      </c>
      <c r="B53" s="4"/>
      <c r="C53" s="3" t="s">
        <v>60</v>
      </c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">
      <c r="A54" s="8" t="s">
        <v>59</v>
      </c>
      <c r="B54" s="8"/>
      <c r="C54" s="5" t="s">
        <v>58</v>
      </c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">
      <c r="A55" s="4" t="s">
        <v>57</v>
      </c>
      <c r="B55" s="4"/>
      <c r="C55" s="3" t="s">
        <v>56</v>
      </c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">
      <c r="A56" s="8" t="s">
        <v>55</v>
      </c>
      <c r="B56" s="8"/>
      <c r="C56" s="5" t="s">
        <v>54</v>
      </c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">
      <c r="A57" s="4" t="s">
        <v>53</v>
      </c>
      <c r="B57" s="4"/>
      <c r="C57" s="3" t="s">
        <v>52</v>
      </c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">
      <c r="A58" s="8" t="s">
        <v>51</v>
      </c>
      <c r="B58" s="8"/>
      <c r="C58" s="5" t="s">
        <v>50</v>
      </c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">
      <c r="A59" s="4" t="s">
        <v>49</v>
      </c>
      <c r="B59" s="4"/>
      <c r="C59" s="3" t="s">
        <v>48</v>
      </c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">
      <c r="A60" s="8" t="s">
        <v>47</v>
      </c>
      <c r="B60" s="8"/>
      <c r="C60" s="5" t="s">
        <v>46</v>
      </c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">
      <c r="A61" s="7" t="s">
        <v>45</v>
      </c>
      <c r="B61" s="7"/>
      <c r="C61" s="3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">
      <c r="A62" s="8" t="s">
        <v>44</v>
      </c>
      <c r="B62" s="8"/>
      <c r="C62" s="5" t="s">
        <v>43</v>
      </c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">
      <c r="A63" s="7" t="s">
        <v>42</v>
      </c>
      <c r="B63" s="7"/>
      <c r="C63" s="3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">
      <c r="A64" s="8" t="s">
        <v>41</v>
      </c>
      <c r="B64" s="8"/>
      <c r="C64" s="5" t="s">
        <v>40</v>
      </c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">
      <c r="A65" s="7" t="s">
        <v>39</v>
      </c>
      <c r="B65" s="7"/>
      <c r="C65" s="3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">
      <c r="A66" s="6" t="s">
        <v>38</v>
      </c>
      <c r="B66" s="6"/>
      <c r="C66" s="5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">
      <c r="A67" s="4" t="s">
        <v>37</v>
      </c>
      <c r="B67" s="4"/>
      <c r="C67" s="3" t="s">
        <v>36</v>
      </c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">
      <c r="A68" s="8" t="s">
        <v>35</v>
      </c>
      <c r="B68" s="8"/>
      <c r="C68" s="5" t="s">
        <v>34</v>
      </c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">
      <c r="A69" s="4" t="s">
        <v>33</v>
      </c>
      <c r="B69" s="4"/>
      <c r="C69" s="3" t="s">
        <v>32</v>
      </c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">
      <c r="A70" s="6" t="s">
        <v>31</v>
      </c>
      <c r="B70" s="6"/>
      <c r="C70" s="5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">
      <c r="A71" s="4" t="s">
        <v>30</v>
      </c>
      <c r="B71" s="4"/>
      <c r="C71" s="3" t="s">
        <v>29</v>
      </c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">
      <c r="A72" s="6" t="s">
        <v>28</v>
      </c>
      <c r="B72" s="6"/>
      <c r="C72" s="5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">
      <c r="A73" s="4" t="s">
        <v>27</v>
      </c>
      <c r="B73" s="4"/>
      <c r="C73" s="3" t="s">
        <v>26</v>
      </c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">
      <c r="A74" s="8" t="s">
        <v>25</v>
      </c>
      <c r="B74" s="8"/>
      <c r="C74" s="5" t="s">
        <v>24</v>
      </c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">
      <c r="A75" s="4" t="s">
        <v>23</v>
      </c>
      <c r="B75" s="4"/>
      <c r="C75" s="3" t="s">
        <v>22</v>
      </c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8" t="s">
        <v>21</v>
      </c>
      <c r="B76" s="8"/>
      <c r="C76" s="5" t="s">
        <v>20</v>
      </c>
      <c r="D76" s="13"/>
      <c r="E76" s="12"/>
      <c r="F76" s="11"/>
    </row>
    <row r="77" spans="1:15" ht="17.100000000000001" customHeight="1" x14ac:dyDescent="0.25">
      <c r="A77" s="4" t="s">
        <v>19</v>
      </c>
      <c r="B77" s="4"/>
      <c r="C77" s="3" t="s">
        <v>18</v>
      </c>
      <c r="D77" s="13"/>
      <c r="E77" s="12"/>
      <c r="F77" s="11"/>
    </row>
    <row r="78" spans="1:15" ht="17.100000000000001" customHeight="1" x14ac:dyDescent="0.25">
      <c r="A78" s="8" t="s">
        <v>17</v>
      </c>
      <c r="B78" s="8"/>
      <c r="C78" s="5" t="s">
        <v>16</v>
      </c>
      <c r="D78" s="13"/>
      <c r="E78" s="12"/>
      <c r="F78" s="11"/>
    </row>
    <row r="79" spans="1:15" ht="17.100000000000001" customHeight="1" x14ac:dyDescent="0.25">
      <c r="A79" s="4" t="s">
        <v>15</v>
      </c>
      <c r="B79" s="4"/>
      <c r="C79" s="3" t="s">
        <v>14</v>
      </c>
      <c r="D79" s="13"/>
      <c r="E79" s="12"/>
      <c r="F79" s="11"/>
    </row>
    <row r="80" spans="1:15" ht="15" customHeight="1" x14ac:dyDescent="0.2">
      <c r="A80" s="8" t="s">
        <v>13</v>
      </c>
      <c r="B80" s="8"/>
      <c r="C80" s="5" t="s">
        <v>12</v>
      </c>
      <c r="D80" s="10"/>
      <c r="E80" s="9"/>
      <c r="F80" s="9"/>
    </row>
    <row r="81" spans="1:6" ht="15" x14ac:dyDescent="0.2">
      <c r="A81" s="4" t="s">
        <v>11</v>
      </c>
      <c r="B81" s="4"/>
      <c r="C81" s="3" t="s">
        <v>10</v>
      </c>
      <c r="D81" s="9"/>
      <c r="E81" s="9"/>
      <c r="F81" s="9"/>
    </row>
    <row r="82" spans="1:6" x14ac:dyDescent="0.2">
      <c r="A82" s="8" t="s">
        <v>9</v>
      </c>
      <c r="B82" s="8"/>
      <c r="C82" s="5" t="s">
        <v>8</v>
      </c>
    </row>
    <row r="83" spans="1:6" x14ac:dyDescent="0.2">
      <c r="A83" s="4" t="s">
        <v>7</v>
      </c>
      <c r="B83" s="4"/>
      <c r="C83" s="3" t="s">
        <v>6</v>
      </c>
    </row>
    <row r="84" spans="1:6" x14ac:dyDescent="0.2">
      <c r="A84" s="8" t="s">
        <v>5</v>
      </c>
      <c r="B84" s="8"/>
      <c r="C84" s="5" t="s">
        <v>4</v>
      </c>
    </row>
    <row r="85" spans="1:6" x14ac:dyDescent="0.2">
      <c r="A85" s="7" t="s">
        <v>3</v>
      </c>
      <c r="B85" s="7"/>
      <c r="C85" s="3"/>
    </row>
    <row r="86" spans="1:6" x14ac:dyDescent="0.2">
      <c r="A86" s="6" t="s">
        <v>2</v>
      </c>
      <c r="B86" s="6"/>
      <c r="C86" s="5"/>
    </row>
    <row r="87" spans="1:6" x14ac:dyDescent="0.2">
      <c r="A87" s="4" t="s">
        <v>1</v>
      </c>
      <c r="B87" s="4"/>
      <c r="C87" s="3" t="s">
        <v>0</v>
      </c>
    </row>
  </sheetData>
  <mergeCells count="39"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  <mergeCell ref="A73:B73"/>
    <mergeCell ref="A74:B74"/>
    <mergeCell ref="A75:B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55:B55"/>
    <mergeCell ref="A56:B56"/>
    <mergeCell ref="A57:B57"/>
    <mergeCell ref="A58:B58"/>
    <mergeCell ref="A59:B59"/>
    <mergeCell ref="A60:B60"/>
    <mergeCell ref="A2:P2"/>
    <mergeCell ref="B1:M1"/>
    <mergeCell ref="A51:B51"/>
    <mergeCell ref="A52:B52"/>
    <mergeCell ref="A53:B53"/>
    <mergeCell ref="A54:B54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2021-03-02T13:03:18Z</dcterms:created>
  <dcterms:modified xsi:type="dcterms:W3CDTF">2021-03-02T13:03:42Z</dcterms:modified>
</cp:coreProperties>
</file>