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Yeni klasör\Ağustos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B6" i="1"/>
  <c r="B5" i="1" s="1"/>
  <c r="C6" i="1"/>
  <c r="C5" i="1" s="1"/>
  <c r="D6" i="1"/>
  <c r="E6" i="1"/>
  <c r="E5" i="1" s="1"/>
  <c r="E42" i="1" s="1"/>
  <c r="F6" i="1"/>
  <c r="G6" i="1"/>
  <c r="G5" i="1" s="1"/>
  <c r="H6" i="1"/>
  <c r="H5" i="1" s="1"/>
  <c r="H42" i="1" s="1"/>
  <c r="I6" i="1"/>
  <c r="N6" i="1"/>
  <c r="N5" i="1" s="1"/>
  <c r="B15" i="1"/>
  <c r="C15" i="1"/>
  <c r="D15" i="1"/>
  <c r="E15" i="1"/>
  <c r="F15" i="1"/>
  <c r="G15" i="1"/>
  <c r="H15" i="1"/>
  <c r="I15" i="1"/>
  <c r="I5" i="1" s="1"/>
  <c r="N15" i="1"/>
  <c r="B17" i="1"/>
  <c r="C17" i="1"/>
  <c r="D17" i="1"/>
  <c r="E17" i="1"/>
  <c r="F17" i="1"/>
  <c r="F5" i="1" s="1"/>
  <c r="F42" i="1" s="1"/>
  <c r="G17" i="1"/>
  <c r="H17" i="1"/>
  <c r="I17" i="1"/>
  <c r="N17" i="1"/>
  <c r="H19" i="1"/>
  <c r="B20" i="1"/>
  <c r="C20" i="1"/>
  <c r="C19" i="1" s="1"/>
  <c r="D20" i="1"/>
  <c r="D19" i="1" s="1"/>
  <c r="E20" i="1"/>
  <c r="F20" i="1"/>
  <c r="F19" i="1" s="1"/>
  <c r="G20" i="1"/>
  <c r="G19" i="1" s="1"/>
  <c r="H20" i="1"/>
  <c r="I20" i="1"/>
  <c r="I19" i="1" s="1"/>
  <c r="N20" i="1"/>
  <c r="B24" i="1"/>
  <c r="C24" i="1"/>
  <c r="D24" i="1"/>
  <c r="E24" i="1"/>
  <c r="E19" i="1" s="1"/>
  <c r="F24" i="1"/>
  <c r="G24" i="1"/>
  <c r="H24" i="1"/>
  <c r="I24" i="1"/>
  <c r="N24" i="1"/>
  <c r="B26" i="1"/>
  <c r="B19" i="1" s="1"/>
  <c r="C26" i="1"/>
  <c r="D26" i="1"/>
  <c r="E26" i="1"/>
  <c r="F26" i="1"/>
  <c r="G26" i="1"/>
  <c r="H26" i="1"/>
  <c r="I26" i="1"/>
  <c r="N26" i="1"/>
  <c r="N19" i="1" s="1"/>
  <c r="B39" i="1"/>
  <c r="C39" i="1"/>
  <c r="D39" i="1"/>
  <c r="E39" i="1"/>
  <c r="F39" i="1"/>
  <c r="G39" i="1"/>
  <c r="H39" i="1"/>
  <c r="I39" i="1"/>
  <c r="N39" i="1"/>
  <c r="B40" i="1"/>
  <c r="C40" i="1"/>
  <c r="D40" i="1"/>
  <c r="E40" i="1"/>
  <c r="F40" i="1"/>
  <c r="G40" i="1"/>
  <c r="H40" i="1"/>
  <c r="I40" i="1"/>
  <c r="N40" i="1"/>
  <c r="G42" i="1" l="1"/>
  <c r="C42" i="1"/>
  <c r="I42" i="1"/>
  <c r="N42" i="1"/>
  <c r="B42" i="1"/>
  <c r="D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<sst xmlns="http://schemas.openxmlformats.org/spreadsheetml/2006/main" count="120" uniqueCount="116">
  <si>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</si>
  <si>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</si>
  <si>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</si>
  <si>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</si>
  <si>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</si>
  <si>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</si>
  <si>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</si>
  <si>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</si>
  <si>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</si>
  <si>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</si>
  <si>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</si>
  <si>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</si>
  <si>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</si>
  <si>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</si>
  <si>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</si>
  <si>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</si>
  <si>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</si>
  <si>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</si>
  <si>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</si>
  <si>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</si>
  <si>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</si>
  <si>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</si>
  <si>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</si>
  <si>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</si>
  <si>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</si>
  <si>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</si>
  <si>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</si>
  <si>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</si>
  <si>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</si>
  <si>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</si>
  <si>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</si>
  <si>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</si>
  <si>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</si>
  <si>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</si>
  <si>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</si>
  <si>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</si>
  <si>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</si>
  <si>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</si>
  <si>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</si>
  <si>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</si>
  <si>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</si>
  <si>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</si>
  <si>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</si>
  <si>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</si>
  <si>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</si>
  <si>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</si>
  <si>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</si>
  <si>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</si>
  <si>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</si>
  <si>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</si>
  <si>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</si>
  <si>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</si>
  <si>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</si>
  <si>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</si>
  <si>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</si>
  <si>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</si>
  <si>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</si>
  <si>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</si>
  <si>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</si>
  <si>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</si>
  <si>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</si>
  <si>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</si>
  <si>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</si>
  <si>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</si>
  <si>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</si>
  <si>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</si>
  <si>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</si>
  <si>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</si>
  <si>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</si>
  <si>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</si>
  <si>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</si>
  <si>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</si>
  <si>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</si>
  <si>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</si>
  <si>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</si>
  <si>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</si>
  <si>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</t>
  </si>
  <si>
    <t xml:space="preserve"> Gemi ve Yat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</si>
  <si>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</si>
  <si>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</si>
  <si>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</si>
  <si>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</si>
  <si>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</si>
  <si>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</si>
  <si>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</si>
  <si>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</si>
  <si>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</si>
  <si>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</si>
  <si>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</si>
  <si>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</si>
  <si>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</si>
  <si>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</si>
  <si>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</si>
  <si>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</si>
  <si>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</si>
  <si>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</si>
  <si>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</si>
  <si>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</si>
  <si>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</si>
  <si>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</si>
  <si>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</si>
  <si>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</si>
  <si>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</si>
  <si>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</si>
  <si>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</si>
  <si>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</si>
  <si>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</si>
  <si>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</si>
  <si>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</si>
  <si>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</si>
  <si>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</si>
  <si>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</si>
  <si>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</si>
  <si>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</si>
  <si>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</si>
  <si>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31.08.2021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</si>
</sst>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BB-48ED-AF38-881186FC3E69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BB-48ED-AF38-881186FC3E69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EBB-48ED-AF38-881186FC3E69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17953412.906120002</c:v>
                </c:pt>
                <c:pt idx="1">
                  <c:v>106264446.76062</c:v>
                </c:pt>
                <c:pt idx="2">
                  <c:v>4001777.0676799999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B-48ED-AF38-881186FC3E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77290768"/>
        <c:axId val="677286960"/>
        <c:axId val="0"/>
      </c:bar3DChart>
      <c:catAx>
        <c:axId val="677290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772869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6772869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772907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EA-4F4E-A7B2-45933E8A030F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EA-4F4E-A7B2-45933E8A030F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EA-4F4E-A7B2-45933E8A030F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EA-4F4E-A7B2-45933E8A030F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AEA-4F4E-A7B2-45933E8A030F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AEA-4F4E-A7B2-45933E8A030F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11548002.667540003</c:v>
                </c:pt>
                <c:pt idx="1">
                  <c:v>2082758.98832</c:v>
                </c:pt>
                <c:pt idx="2">
                  <c:v>4322651.2502600001</c:v>
                </c:pt>
                <c:pt idx="3">
                  <c:v>9583975.9088700004</c:v>
                </c:pt>
                <c:pt idx="4">
                  <c:v>15930376.93926</c:v>
                </c:pt>
                <c:pt idx="5">
                  <c:v>80750093.912489995</c:v>
                </c:pt>
                <c:pt idx="6">
                  <c:v>4001777.0676799999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AEA-4F4E-A7B2-45933E8A0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77284784"/>
        <c:axId val="677285328"/>
        <c:axId val="0"/>
      </c:bar3DChart>
      <c:catAx>
        <c:axId val="6772847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772853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6772853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772847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BA-4846-9CB7-04DDEDFD692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BA-4846-9CB7-04DDEDFD692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BA-4846-9CB7-04DDEDFD692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BA-4846-9CB7-04DDEDFD692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7BA-4846-9CB7-04DDEDFD692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7BA-4846-9CB7-04DDEDFD692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7BA-4846-9CB7-04DDEDFD692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7BA-4846-9CB7-04DDEDFD692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7BA-4846-9CB7-04DDEDFD692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7BA-4846-9CB7-04DDEDFD692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7BA-4846-9CB7-04DDEDFD692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7BA-4846-9CB7-04DDEDFD692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7BA-4846-9CB7-04DDEDFD692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7BA-4846-9CB7-04DDEDFD692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7BA-4846-9CB7-04DDEDFD692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7BA-4846-9CB7-04DDEDFD692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7BA-4846-9CB7-04DDEDFD692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7BA-4846-9CB7-04DDEDFD692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7BA-4846-9CB7-04DDEDFD692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7BA-4846-9CB7-04DDEDFD6921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5579519.7131599998</c:v>
                </c:pt>
                <c:pt idx="1">
                  <c:v>1786117.1374900001</c:v>
                </c:pt>
                <c:pt idx="2">
                  <c:v>1268276.2003299999</c:v>
                </c:pt>
                <c:pt idx="3">
                  <c:v>870535.49462000001</c:v>
                </c:pt>
                <c:pt idx="4">
                  <c:v>1282261.92435</c:v>
                </c:pt>
                <c:pt idx="5">
                  <c:v>184225.57245000001</c:v>
                </c:pt>
                <c:pt idx="6">
                  <c:v>469950.50192000001</c:v>
                </c:pt>
                <c:pt idx="7">
                  <c:v>107116.12321999999</c:v>
                </c:pt>
                <c:pt idx="8">
                  <c:v>2082758.98832</c:v>
                </c:pt>
                <c:pt idx="9">
                  <c:v>4322651.2502600001</c:v>
                </c:pt>
                <c:pt idx="10">
                  <c:v>6419452.8976800004</c:v>
                </c:pt>
                <c:pt idx="11">
                  <c:v>1095217.46166</c:v>
                </c:pt>
                <c:pt idx="12">
                  <c:v>2069305.54953</c:v>
                </c:pt>
                <c:pt idx="13">
                  <c:v>15930376.93926</c:v>
                </c:pt>
                <c:pt idx="14">
                  <c:v>12867653.488840001</c:v>
                </c:pt>
                <c:pt idx="15">
                  <c:v>18787958.325959999</c:v>
                </c:pt>
                <c:pt idx="16">
                  <c:v>869583.87352000002</c:v>
                </c:pt>
                <c:pt idx="17">
                  <c:v>9079969.6498399992</c:v>
                </c:pt>
                <c:pt idx="18">
                  <c:v>5959641.19111</c:v>
                </c:pt>
                <c:pt idx="19">
                  <c:v>7635780.6353099998</c:v>
                </c:pt>
                <c:pt idx="20">
                  <c:v>13232075.283229999</c:v>
                </c:pt>
                <c:pt idx="21">
                  <c:v>3002775.0068600001</c:v>
                </c:pt>
                <c:pt idx="22">
                  <c:v>3368933.85415</c:v>
                </c:pt>
                <c:pt idx="23">
                  <c:v>1857123.4734199999</c:v>
                </c:pt>
                <c:pt idx="24">
                  <c:v>86822.062569999995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7BA-4846-9CB7-04DDEDFD69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77285872"/>
        <c:axId val="677293488"/>
        <c:axId val="0"/>
      </c:bar3DChart>
      <c:catAx>
        <c:axId val="677285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772934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6772934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772858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5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5" customHeight="1" thickTop="1" x14ac:dyDescent="0.25">
      <c r="A5" s="43" t="s">
        <v>63</v>
      </c>
      <c r="B5" s="47">
        <f>B6+B15+B17</f>
        <v>2059750.5053900001</v>
      </c>
      <c r="C5" s="47">
        <f>C6+C15+C17</f>
        <v>2127590.4267499996</v>
      </c>
      <c r="D5" s="47">
        <f>D6+D15+D17</f>
        <v>2426720.2499899999</v>
      </c>
      <c r="E5" s="47">
        <f>E6+E15+E17</f>
        <v>2352616.0867799995</v>
      </c>
      <c r="F5" s="47">
        <f>F6+F15+F17</f>
        <v>2072279.9835700002</v>
      </c>
      <c r="G5" s="47">
        <f>G6+G15+G17</f>
        <v>2561008.8580799997</v>
      </c>
      <c r="H5" s="47">
        <f>H6+H15+H17</f>
        <v>2028777.3040699998</v>
      </c>
      <c r="I5" s="47">
        <f>I6+I15+I17</f>
        <v>2324669.4914900004</v>
      </c>
      <c r="J5" s="47"/>
      <c r="K5" s="47"/>
      <c r="L5" s="47"/>
      <c r="M5" s="47"/>
      <c r="N5" s="46">
        <f>N6+N15+N17</f>
        <v>17953412.906120002</v>
      </c>
      <c r="O5" s="24"/>
    </row>
    <row r="6" spans="1:16" s="44" customFormat="1" ht="15.95" customHeight="1" x14ac:dyDescent="0.25">
      <c r="A6" s="37" t="s">
        <v>99</v>
      </c>
      <c r="B6" s="36">
        <f>B7+B8+B9+B10+B11+B12+B13+B14</f>
        <v>1389177.4036600001</v>
      </c>
      <c r="C6" s="36">
        <f>C7+C8+C9+C10+C11+C12+C13+C14</f>
        <v>1439767.4511399998</v>
      </c>
      <c r="D6" s="36">
        <f>D7+D8+D9+D10+D11+D12+D13+D14</f>
        <v>1597814.61072</v>
      </c>
      <c r="E6" s="36">
        <f>E7+E8+E9+E10+E11+E12+E13+E14</f>
        <v>1490094.7483999997</v>
      </c>
      <c r="F6" s="36">
        <f>F7+F8+F9+F10+F11+F12+F13+F14</f>
        <v>1305443.8167600001</v>
      </c>
      <c r="G6" s="36">
        <f>G7+G8+G9+G10+G11+G12+G13+G14</f>
        <v>1634111.2749399999</v>
      </c>
      <c r="H6" s="36">
        <f>H7+H8+H9+H10+H11+H12+H13+H14</f>
        <v>1260097.4028299998</v>
      </c>
      <c r="I6" s="36">
        <f>I7+I8+I9+I10+I11+I12+I13+I14</f>
        <v>1431495.9590900003</v>
      </c>
      <c r="J6" s="36"/>
      <c r="K6" s="36"/>
      <c r="L6" s="36"/>
      <c r="M6" s="36"/>
      <c r="N6" s="35">
        <f>N7+N8+N9+N10+N11+N12+N13+N14</f>
        <v>11548002.667540003</v>
      </c>
      <c r="O6" s="45"/>
    </row>
    <row r="7" spans="1:16" ht="15.95" customHeight="1" x14ac:dyDescent="0.2">
      <c r="A7" s="34" t="s">
        <v>98</v>
      </c>
      <c r="B7" s="33">
        <v>599673.61482000002</v>
      </c>
      <c r="C7" s="33">
        <v>635241.24815999996</v>
      </c>
      <c r="D7" s="33">
        <v>783765.39983000001</v>
      </c>
      <c r="E7" s="33">
        <v>750325.37303999998</v>
      </c>
      <c r="F7" s="33">
        <v>611005.94833000004</v>
      </c>
      <c r="G7" s="33">
        <v>765836.37919999997</v>
      </c>
      <c r="H7" s="33">
        <v>650517.59583999997</v>
      </c>
      <c r="I7" s="33">
        <v>783154.15393999999</v>
      </c>
      <c r="J7" s="33"/>
      <c r="K7" s="33"/>
      <c r="L7" s="33"/>
      <c r="M7" s="33"/>
      <c r="N7" s="39">
        <v>5579519.7131599998</v>
      </c>
      <c r="O7" s="24"/>
    </row>
    <row r="8" spans="1:16" ht="15.95" customHeight="1" x14ac:dyDescent="0.2">
      <c r="A8" s="34" t="s">
        <v>97</v>
      </c>
      <c r="B8" s="33">
        <v>278127.63173999998</v>
      </c>
      <c r="C8" s="33">
        <v>249528.27283999999</v>
      </c>
      <c r="D8" s="33">
        <v>246519.26081000001</v>
      </c>
      <c r="E8" s="33">
        <v>201476.96335999999</v>
      </c>
      <c r="F8" s="33">
        <v>200747.98767999999</v>
      </c>
      <c r="G8" s="33">
        <v>295201.94552000001</v>
      </c>
      <c r="H8" s="33">
        <v>166202.95477000001</v>
      </c>
      <c r="I8" s="33">
        <v>148312.12077000001</v>
      </c>
      <c r="J8" s="33"/>
      <c r="K8" s="33"/>
      <c r="L8" s="33"/>
      <c r="M8" s="33"/>
      <c r="N8" s="39">
        <v>1786117.1374900001</v>
      </c>
      <c r="O8" s="24"/>
    </row>
    <row r="9" spans="1:16" ht="15.95" customHeight="1" x14ac:dyDescent="0.2">
      <c r="A9" s="34" t="s">
        <v>96</v>
      </c>
      <c r="B9" s="33">
        <v>129763.89152999999</v>
      </c>
      <c r="C9" s="33">
        <v>145632.07044000001</v>
      </c>
      <c r="D9" s="33">
        <v>164340.66694</v>
      </c>
      <c r="E9" s="33">
        <v>157785.5588</v>
      </c>
      <c r="F9" s="33">
        <v>144509.63402</v>
      </c>
      <c r="G9" s="33">
        <v>193491.18995999999</v>
      </c>
      <c r="H9" s="33">
        <v>152452.64668999999</v>
      </c>
      <c r="I9" s="33">
        <v>180300.54195000001</v>
      </c>
      <c r="J9" s="33"/>
      <c r="K9" s="33"/>
      <c r="L9" s="33"/>
      <c r="M9" s="33"/>
      <c r="N9" s="39">
        <v>1268276.2003299999</v>
      </c>
      <c r="O9" s="24"/>
    </row>
    <row r="10" spans="1:16" ht="15.95" customHeight="1" x14ac:dyDescent="0.2">
      <c r="A10" s="34" t="s">
        <v>95</v>
      </c>
      <c r="B10" s="33">
        <v>103746.17676</v>
      </c>
      <c r="C10" s="33">
        <v>116565.35743</v>
      </c>
      <c r="D10" s="33">
        <v>126234.09027</v>
      </c>
      <c r="E10" s="33">
        <v>121973.27202</v>
      </c>
      <c r="F10" s="33">
        <v>105202.56912</v>
      </c>
      <c r="G10" s="33">
        <v>110926.16389</v>
      </c>
      <c r="H10" s="33">
        <v>71939.587029999995</v>
      </c>
      <c r="I10" s="33">
        <v>113948.2781</v>
      </c>
      <c r="J10" s="33"/>
      <c r="K10" s="33"/>
      <c r="L10" s="33"/>
      <c r="M10" s="33"/>
      <c r="N10" s="39">
        <v>870535.49462000001</v>
      </c>
      <c r="O10" s="24"/>
    </row>
    <row r="11" spans="1:16" ht="15.95" customHeight="1" x14ac:dyDescent="0.2">
      <c r="A11" s="34" t="s">
        <v>94</v>
      </c>
      <c r="B11" s="33">
        <v>190789.16724000001</v>
      </c>
      <c r="C11" s="33">
        <v>201239.15904</v>
      </c>
      <c r="D11" s="33">
        <v>183670.58557</v>
      </c>
      <c r="E11" s="33">
        <v>165840.7543</v>
      </c>
      <c r="F11" s="33">
        <v>147713.81038000001</v>
      </c>
      <c r="G11" s="33">
        <v>148934.27145</v>
      </c>
      <c r="H11" s="33">
        <v>131614.25901000001</v>
      </c>
      <c r="I11" s="33">
        <v>112459.91736000001</v>
      </c>
      <c r="J11" s="33"/>
      <c r="K11" s="33"/>
      <c r="L11" s="33"/>
      <c r="M11" s="33"/>
      <c r="N11" s="39">
        <v>1282261.92435</v>
      </c>
      <c r="O11" s="24"/>
    </row>
    <row r="12" spans="1:16" ht="15.95" customHeight="1" x14ac:dyDescent="0.2">
      <c r="A12" s="34" t="s">
        <v>93</v>
      </c>
      <c r="B12" s="33">
        <v>15943.144840000001</v>
      </c>
      <c r="C12" s="33">
        <v>26135.543170000001</v>
      </c>
      <c r="D12" s="33">
        <v>26641.716609999999</v>
      </c>
      <c r="E12" s="33">
        <v>24902.9107</v>
      </c>
      <c r="F12" s="33">
        <v>19490.09143</v>
      </c>
      <c r="G12" s="33">
        <v>23364.857059999998</v>
      </c>
      <c r="H12" s="33">
        <v>23127.540229999999</v>
      </c>
      <c r="I12" s="33">
        <v>24619.768410000001</v>
      </c>
      <c r="J12" s="33"/>
      <c r="K12" s="33"/>
      <c r="L12" s="33"/>
      <c r="M12" s="33"/>
      <c r="N12" s="39">
        <v>184225.57245000001</v>
      </c>
      <c r="O12" s="24"/>
    </row>
    <row r="13" spans="1:16" ht="15.95" customHeight="1" x14ac:dyDescent="0.2">
      <c r="A13" s="34" t="s">
        <v>92</v>
      </c>
      <c r="B13" s="33">
        <v>59118.003539999998</v>
      </c>
      <c r="C13" s="33">
        <v>49199.688770000001</v>
      </c>
      <c r="D13" s="33">
        <v>49273.004710000001</v>
      </c>
      <c r="E13" s="33">
        <v>52377.636700000003</v>
      </c>
      <c r="F13" s="33">
        <v>62135.500480000002</v>
      </c>
      <c r="G13" s="33">
        <v>85394.880229999995</v>
      </c>
      <c r="H13" s="33">
        <v>52207.46948</v>
      </c>
      <c r="I13" s="33">
        <v>60244.318010000003</v>
      </c>
      <c r="J13" s="33"/>
      <c r="K13" s="33"/>
      <c r="L13" s="33"/>
      <c r="M13" s="33"/>
      <c r="N13" s="39">
        <v>469950.50192000001</v>
      </c>
      <c r="O13" s="24"/>
    </row>
    <row r="14" spans="1:16" ht="15.95" customHeight="1" x14ac:dyDescent="0.2">
      <c r="A14" s="34" t="s">
        <v>91</v>
      </c>
      <c r="B14" s="33">
        <v>12015.77319</v>
      </c>
      <c r="C14" s="33">
        <v>16226.111290000001</v>
      </c>
      <c r="D14" s="33">
        <v>17369.885979999999</v>
      </c>
      <c r="E14" s="33">
        <v>15412.279479999999</v>
      </c>
      <c r="F14" s="33">
        <v>14638.275320000001</v>
      </c>
      <c r="G14" s="33">
        <v>10961.58763</v>
      </c>
      <c r="H14" s="33">
        <v>12035.34978</v>
      </c>
      <c r="I14" s="33">
        <v>8456.8605499999994</v>
      </c>
      <c r="J14" s="33"/>
      <c r="K14" s="33"/>
      <c r="L14" s="33"/>
      <c r="M14" s="33"/>
      <c r="N14" s="39">
        <v>107116.12321999999</v>
      </c>
      <c r="O14" s="24"/>
    </row>
    <row r="15" spans="1:16" s="44" customFormat="1" ht="15.95" customHeight="1" x14ac:dyDescent="0.25">
      <c r="A15" s="37" t="s">
        <v>90</v>
      </c>
      <c r="B15" s="36">
        <f>B16</f>
        <v>216901.64304</v>
      </c>
      <c r="C15" s="36">
        <f>C16</f>
        <v>208723.36321000001</v>
      </c>
      <c r="D15" s="36">
        <f>D16</f>
        <v>247882.11481</v>
      </c>
      <c r="E15" s="36">
        <f>E16</f>
        <v>280588.88767000003</v>
      </c>
      <c r="F15" s="36">
        <f>F16</f>
        <v>265665.68981000001</v>
      </c>
      <c r="G15" s="36">
        <f>G16</f>
        <v>313347.25647999998</v>
      </c>
      <c r="H15" s="36">
        <f>H16</f>
        <v>262640.21370000002</v>
      </c>
      <c r="I15" s="36">
        <f>I16</f>
        <v>287009.81959999999</v>
      </c>
      <c r="J15" s="36"/>
      <c r="K15" s="36"/>
      <c r="L15" s="36"/>
      <c r="M15" s="36"/>
      <c r="N15" s="35">
        <f>N16</f>
        <v>2082758.98832</v>
      </c>
      <c r="O15" s="45"/>
    </row>
    <row r="16" spans="1:16" s="44" customFormat="1" ht="15.95" customHeight="1" x14ac:dyDescent="0.2">
      <c r="A16" s="34" t="s">
        <v>89</v>
      </c>
      <c r="B16" s="42">
        <v>216901.64304</v>
      </c>
      <c r="C16" s="42">
        <v>208723.36321000001</v>
      </c>
      <c r="D16" s="42">
        <v>247882.11481</v>
      </c>
      <c r="E16" s="42">
        <v>280588.88767000003</v>
      </c>
      <c r="F16" s="42">
        <v>265665.68981000001</v>
      </c>
      <c r="G16" s="42">
        <v>313347.25647999998</v>
      </c>
      <c r="H16" s="42">
        <v>262640.21370000002</v>
      </c>
      <c r="I16" s="42">
        <v>287009.81959999999</v>
      </c>
      <c r="J16" s="42"/>
      <c r="K16" s="42"/>
      <c r="L16" s="42"/>
      <c r="M16" s="42"/>
      <c r="N16" s="39">
        <v>2082758.98832</v>
      </c>
      <c r="O16" s="45"/>
    </row>
    <row r="17" spans="1:15" s="44" customFormat="1" ht="15.95" customHeight="1" x14ac:dyDescent="0.25">
      <c r="A17" s="37" t="s">
        <v>88</v>
      </c>
      <c r="B17" s="36">
        <f>B18</f>
        <v>453671.45869</v>
      </c>
      <c r="C17" s="36">
        <f>C18</f>
        <v>479099.61239999998</v>
      </c>
      <c r="D17" s="36">
        <f>D18</f>
        <v>581023.52445999999</v>
      </c>
      <c r="E17" s="36">
        <f>E18</f>
        <v>581932.45071</v>
      </c>
      <c r="F17" s="36">
        <f>F18</f>
        <v>501170.47700000001</v>
      </c>
      <c r="G17" s="36">
        <f>G18</f>
        <v>613550.32666000002</v>
      </c>
      <c r="H17" s="36">
        <f>H18</f>
        <v>506039.68754000001</v>
      </c>
      <c r="I17" s="36">
        <f>I18</f>
        <v>606163.71279999998</v>
      </c>
      <c r="J17" s="36"/>
      <c r="K17" s="36"/>
      <c r="L17" s="36"/>
      <c r="M17" s="36"/>
      <c r="N17" s="35">
        <f>N18</f>
        <v>4322651.2502600001</v>
      </c>
      <c r="O17" s="45"/>
    </row>
    <row r="18" spans="1:15" s="44" customFormat="1" ht="15.95" customHeight="1" x14ac:dyDescent="0.2">
      <c r="A18" s="34" t="s">
        <v>87</v>
      </c>
      <c r="B18" s="42">
        <v>453671.45869</v>
      </c>
      <c r="C18" s="42">
        <v>479099.61239999998</v>
      </c>
      <c r="D18" s="42">
        <v>581023.52445999999</v>
      </c>
      <c r="E18" s="42">
        <v>581932.45071</v>
      </c>
      <c r="F18" s="42">
        <v>501170.47700000001</v>
      </c>
      <c r="G18" s="42">
        <v>613550.32666000002</v>
      </c>
      <c r="H18" s="42">
        <v>506039.68754000001</v>
      </c>
      <c r="I18" s="42">
        <v>606163.71279999998</v>
      </c>
      <c r="J18" s="42"/>
      <c r="K18" s="42"/>
      <c r="L18" s="42"/>
      <c r="M18" s="42"/>
      <c r="N18" s="39">
        <v>4322651.2502600001</v>
      </c>
      <c r="O18" s="45"/>
    </row>
    <row r="19" spans="1:15" s="30" customFormat="1" ht="15.95" customHeight="1" x14ac:dyDescent="0.25">
      <c r="A19" s="43" t="s">
        <v>39</v>
      </c>
      <c r="B19" s="36">
        <f>B20+B24+B26</f>
        <v>11078841.003869999</v>
      </c>
      <c r="C19" s="36">
        <f>C20+C24+C26</f>
        <v>11959587.06566</v>
      </c>
      <c r="D19" s="36">
        <f>D20+D24+D26</f>
        <v>14120537.54905</v>
      </c>
      <c r="E19" s="36">
        <f>E20+E24+E26</f>
        <v>14140109.090220001</v>
      </c>
      <c r="F19" s="36">
        <f>F20+F24+F26</f>
        <v>12590290.88105</v>
      </c>
      <c r="G19" s="36">
        <f>G20+G24+G26</f>
        <v>15255486.522339996</v>
      </c>
      <c r="H19" s="36">
        <f>H20+H24+H26</f>
        <v>12648594.14267</v>
      </c>
      <c r="I19" s="36">
        <f>I20+I24+I26</f>
        <v>14471000.505760001</v>
      </c>
      <c r="J19" s="36"/>
      <c r="K19" s="36"/>
      <c r="L19" s="36"/>
      <c r="M19" s="36"/>
      <c r="N19" s="35">
        <f>N20+N24+N26</f>
        <v>106264446.76062</v>
      </c>
      <c r="O19" s="31"/>
    </row>
    <row r="20" spans="1:15" s="40" customFormat="1" ht="15.95" customHeight="1" x14ac:dyDescent="0.25">
      <c r="A20" s="37" t="s">
        <v>86</v>
      </c>
      <c r="B20" s="36">
        <f>B21+B22+B23</f>
        <v>1075549.26782</v>
      </c>
      <c r="C20" s="36">
        <f>C21+C22+C23</f>
        <v>1120586.5769800001</v>
      </c>
      <c r="D20" s="36">
        <f>D21+D22+D23</f>
        <v>1312740.52682</v>
      </c>
      <c r="E20" s="36">
        <f>E21+E22+E23</f>
        <v>1325693.12567</v>
      </c>
      <c r="F20" s="36">
        <f>F21+F22+F23</f>
        <v>1089823.03006</v>
      </c>
      <c r="G20" s="36">
        <f>G21+G22+G23</f>
        <v>1349990.9979400001</v>
      </c>
      <c r="H20" s="36">
        <f>H21+H22+H23</f>
        <v>1084364.9004299999</v>
      </c>
      <c r="I20" s="36">
        <f>I21+I22+I23</f>
        <v>1225227.48315</v>
      </c>
      <c r="J20" s="36"/>
      <c r="K20" s="36"/>
      <c r="L20" s="36"/>
      <c r="M20" s="36"/>
      <c r="N20" s="35">
        <f>N21+N22+N23</f>
        <v>9583975.9088700004</v>
      </c>
      <c r="O20" s="41"/>
    </row>
    <row r="21" spans="1:15" ht="15.95" customHeight="1" x14ac:dyDescent="0.2">
      <c r="A21" s="34" t="s">
        <v>85</v>
      </c>
      <c r="B21" s="33">
        <v>730200.37986999995</v>
      </c>
      <c r="C21" s="33">
        <v>744960.17636000004</v>
      </c>
      <c r="D21" s="33">
        <v>868552.47176999995</v>
      </c>
      <c r="E21" s="33">
        <v>877627.30958999996</v>
      </c>
      <c r="F21" s="33">
        <v>743903.10476999998</v>
      </c>
      <c r="G21" s="33">
        <v>899441.45093000005</v>
      </c>
      <c r="H21" s="33">
        <v>724936.42206000001</v>
      </c>
      <c r="I21" s="33">
        <v>829831.58233</v>
      </c>
      <c r="J21" s="33"/>
      <c r="K21" s="33"/>
      <c r="L21" s="33"/>
      <c r="M21" s="33"/>
      <c r="N21" s="39">
        <v>6419452.8976800004</v>
      </c>
      <c r="O21" s="24"/>
    </row>
    <row r="22" spans="1:15" ht="15.95" customHeight="1" x14ac:dyDescent="0.2">
      <c r="A22" s="34" t="s">
        <v>84</v>
      </c>
      <c r="B22" s="33">
        <v>109758.12045</v>
      </c>
      <c r="C22" s="33">
        <v>128899.14517</v>
      </c>
      <c r="D22" s="33">
        <v>157468.95391000001</v>
      </c>
      <c r="E22" s="33">
        <v>142984.33533999999</v>
      </c>
      <c r="F22" s="33">
        <v>100680.88503</v>
      </c>
      <c r="G22" s="33">
        <v>153017.69842</v>
      </c>
      <c r="H22" s="33">
        <v>145328.38214999999</v>
      </c>
      <c r="I22" s="33">
        <v>157079.94119000001</v>
      </c>
      <c r="J22" s="33"/>
      <c r="K22" s="33"/>
      <c r="L22" s="33"/>
      <c r="M22" s="33"/>
      <c r="N22" s="39">
        <v>1095217.46166</v>
      </c>
      <c r="O22" s="24"/>
    </row>
    <row r="23" spans="1:15" ht="15.95" customHeight="1" x14ac:dyDescent="0.2">
      <c r="A23" s="34" t="s">
        <v>83</v>
      </c>
      <c r="B23" s="33">
        <v>235590.76749999999</v>
      </c>
      <c r="C23" s="33">
        <v>246727.25545</v>
      </c>
      <c r="D23" s="33">
        <v>286719.10113999998</v>
      </c>
      <c r="E23" s="33">
        <v>305081.48074000003</v>
      </c>
      <c r="F23" s="33">
        <v>245239.04026000001</v>
      </c>
      <c r="G23" s="33">
        <v>297531.84859000001</v>
      </c>
      <c r="H23" s="33">
        <v>214100.09622000001</v>
      </c>
      <c r="I23" s="33">
        <v>238315.95963</v>
      </c>
      <c r="J23" s="33"/>
      <c r="K23" s="33"/>
      <c r="L23" s="33"/>
      <c r="M23" s="33"/>
      <c r="N23" s="39">
        <v>2069305.54953</v>
      </c>
      <c r="O23" s="24"/>
    </row>
    <row r="24" spans="1:15" s="40" customFormat="1" ht="15.95" customHeight="1" x14ac:dyDescent="0.25">
      <c r="A24" s="37" t="s">
        <v>82</v>
      </c>
      <c r="B24" s="36">
        <f>B25</f>
        <v>1641100.59035</v>
      </c>
      <c r="C24" s="36">
        <f>C25</f>
        <v>1676763.8682800001</v>
      </c>
      <c r="D24" s="36">
        <f>D25</f>
        <v>1994636.92781</v>
      </c>
      <c r="E24" s="36">
        <f>E25</f>
        <v>2157807.3380100001</v>
      </c>
      <c r="F24" s="36">
        <f>F25</f>
        <v>2128033.77037</v>
      </c>
      <c r="G24" s="36">
        <f>G25</f>
        <v>2368187.60745</v>
      </c>
      <c r="H24" s="36">
        <f>H25</f>
        <v>1917704.5274400001</v>
      </c>
      <c r="I24" s="36">
        <f>I25</f>
        <v>2046142.3095499999</v>
      </c>
      <c r="J24" s="36"/>
      <c r="K24" s="36"/>
      <c r="L24" s="36"/>
      <c r="M24" s="36"/>
      <c r="N24" s="35">
        <f>N25</f>
        <v>15930376.93926</v>
      </c>
      <c r="O24" s="41"/>
    </row>
    <row r="25" spans="1:15" s="40" customFormat="1" ht="15.95" customHeight="1" x14ac:dyDescent="0.2">
      <c r="A25" s="34" t="s">
        <v>81</v>
      </c>
      <c r="B25" s="42">
        <v>1641100.59035</v>
      </c>
      <c r="C25" s="42">
        <v>1676763.8682800001</v>
      </c>
      <c r="D25" s="42">
        <v>1994636.92781</v>
      </c>
      <c r="E25" s="42">
        <v>2157807.3380100001</v>
      </c>
      <c r="F25" s="42">
        <v>2128033.77037</v>
      </c>
      <c r="G25" s="42">
        <v>2368187.60745</v>
      </c>
      <c r="H25" s="42">
        <v>1917704.5274400001</v>
      </c>
      <c r="I25" s="42">
        <v>2046142.3095499999</v>
      </c>
      <c r="J25" s="42"/>
      <c r="K25" s="42"/>
      <c r="L25" s="42"/>
      <c r="M25" s="42"/>
      <c r="N25" s="39">
        <v>15930376.93926</v>
      </c>
      <c r="O25" s="41"/>
    </row>
    <row r="26" spans="1:15" s="40" customFormat="1" ht="15.95" customHeight="1" x14ac:dyDescent="0.25">
      <c r="A26" s="37" t="s">
        <v>80</v>
      </c>
      <c r="B26" s="36">
        <f>B27+B28+B29+B30+B31+B32+B33+B34+B35+B36+B37+B38</f>
        <v>8362191.1457000002</v>
      </c>
      <c r="C26" s="36">
        <f>C27+C28+C29+C30+C31+C32+C33+C34+C35+C36+C37+C38</f>
        <v>9162236.6204000004</v>
      </c>
      <c r="D26" s="36">
        <f>D27+D28+D29+D30+D31+D32+D33+D34+D35+D36+D37+D38</f>
        <v>10813160.094419999</v>
      </c>
      <c r="E26" s="36">
        <f>E27+E28+E29+E30+E31+E32+E33+E34+E35+E36+E37+E38</f>
        <v>10656608.62654</v>
      </c>
      <c r="F26" s="36">
        <f>F27+F28+F29+F30+F31+F32+F33+F34+F35+F36+F37+F38</f>
        <v>9372434.0806200001</v>
      </c>
      <c r="G26" s="36">
        <f>G27+G28+G29+G30+G31+G32+G33+G34+G35+G36+G37+G38</f>
        <v>11537307.916949997</v>
      </c>
      <c r="H26" s="36">
        <f>H27+H28+H29+H30+H31+H32+H33+H34+H35+H36+H37+H38</f>
        <v>9646524.7148000002</v>
      </c>
      <c r="I26" s="36">
        <f>I27+I28+I29+I30+I31+I32+I33+I34+I35+I36+I37+I38</f>
        <v>11199630.713060001</v>
      </c>
      <c r="J26" s="36"/>
      <c r="K26" s="36"/>
      <c r="L26" s="36"/>
      <c r="M26" s="36"/>
      <c r="N26" s="35">
        <f>N27+N28+N29+N30+N31+N32+N33+N34+N35+N36+N37+N38</f>
        <v>80750093.912489995</v>
      </c>
      <c r="O26" s="41"/>
    </row>
    <row r="27" spans="1:15" ht="15.95" customHeight="1" x14ac:dyDescent="0.2">
      <c r="A27" s="34" t="s">
        <v>79</v>
      </c>
      <c r="B27" s="33">
        <v>1512933.7367799999</v>
      </c>
      <c r="C27" s="33">
        <v>1510583.7573599999</v>
      </c>
      <c r="D27" s="33">
        <v>1675605.6943699999</v>
      </c>
      <c r="E27" s="33">
        <v>1625949.5524899999</v>
      </c>
      <c r="F27" s="33">
        <v>1300665.4055900001</v>
      </c>
      <c r="G27" s="33">
        <v>1804006.9356500001</v>
      </c>
      <c r="H27" s="33">
        <v>1695790.0346299999</v>
      </c>
      <c r="I27" s="33">
        <v>1742118.37197</v>
      </c>
      <c r="J27" s="33"/>
      <c r="K27" s="33"/>
      <c r="L27" s="33"/>
      <c r="M27" s="33"/>
      <c r="N27" s="39">
        <v>12867653.488840001</v>
      </c>
      <c r="O27" s="24"/>
    </row>
    <row r="28" spans="1:15" ht="15.95" customHeight="1" x14ac:dyDescent="0.2">
      <c r="A28" s="34" t="s">
        <v>78</v>
      </c>
      <c r="B28" s="33">
        <v>2266244.7875799998</v>
      </c>
      <c r="C28" s="33">
        <v>2530838.6746499999</v>
      </c>
      <c r="D28" s="33">
        <v>2890152.7117300001</v>
      </c>
      <c r="E28" s="33">
        <v>2462394.2031399999</v>
      </c>
      <c r="F28" s="33">
        <v>1880257.32742</v>
      </c>
      <c r="G28" s="33">
        <v>2350517.2064299998</v>
      </c>
      <c r="H28" s="33">
        <v>1987525.6833599999</v>
      </c>
      <c r="I28" s="33">
        <v>2420027.73165</v>
      </c>
      <c r="J28" s="33"/>
      <c r="K28" s="33"/>
      <c r="L28" s="33"/>
      <c r="M28" s="33"/>
      <c r="N28" s="39">
        <v>18787958.325959999</v>
      </c>
      <c r="O28" s="24"/>
    </row>
    <row r="29" spans="1:15" ht="15.95" customHeight="1" x14ac:dyDescent="0.2">
      <c r="A29" s="34" t="s">
        <v>77</v>
      </c>
      <c r="B29" s="33">
        <v>42744.004710000001</v>
      </c>
      <c r="C29" s="33">
        <v>14477.6723</v>
      </c>
      <c r="D29" s="33">
        <v>153858.56008</v>
      </c>
      <c r="E29" s="33">
        <v>109911.3973</v>
      </c>
      <c r="F29" s="33">
        <v>136047.26019999999</v>
      </c>
      <c r="G29" s="33">
        <v>277348.91031000001</v>
      </c>
      <c r="H29" s="33">
        <v>76572.630040000004</v>
      </c>
      <c r="I29" s="33">
        <v>58623.438580000002</v>
      </c>
      <c r="J29" s="33"/>
      <c r="K29" s="33"/>
      <c r="L29" s="33"/>
      <c r="M29" s="33"/>
      <c r="N29" s="39">
        <v>869583.87352000002</v>
      </c>
      <c r="O29" s="24"/>
    </row>
    <row r="30" spans="1:15" ht="15.95" customHeight="1" x14ac:dyDescent="0.2">
      <c r="A30" s="34" t="s">
        <v>76</v>
      </c>
      <c r="B30" s="33">
        <v>894374.67431000003</v>
      </c>
      <c r="C30" s="33">
        <v>1064032.4397700001</v>
      </c>
      <c r="D30" s="33">
        <v>1254841.13555</v>
      </c>
      <c r="E30" s="33">
        <v>1251881.96887</v>
      </c>
      <c r="F30" s="33">
        <v>1099525.4916900001</v>
      </c>
      <c r="G30" s="33">
        <v>1305052.83146</v>
      </c>
      <c r="H30" s="33">
        <v>1001106.8526099999</v>
      </c>
      <c r="I30" s="33">
        <v>1209154.2555800001</v>
      </c>
      <c r="J30" s="33"/>
      <c r="K30" s="33"/>
      <c r="L30" s="33"/>
      <c r="M30" s="33"/>
      <c r="N30" s="39">
        <v>9079969.6498399992</v>
      </c>
      <c r="O30" s="24"/>
    </row>
    <row r="31" spans="1:15" ht="15.95" customHeight="1" x14ac:dyDescent="0.2">
      <c r="A31" s="34" t="s">
        <v>75</v>
      </c>
      <c r="B31" s="33">
        <v>651305.19591999997</v>
      </c>
      <c r="C31" s="33">
        <v>683993.58803999994</v>
      </c>
      <c r="D31" s="33">
        <v>783858.65767999995</v>
      </c>
      <c r="E31" s="33">
        <v>821462.42387000006</v>
      </c>
      <c r="F31" s="33">
        <v>735120.50844999996</v>
      </c>
      <c r="G31" s="33">
        <v>827251.05961999996</v>
      </c>
      <c r="H31" s="33">
        <v>697315.19660999998</v>
      </c>
      <c r="I31" s="33">
        <v>759334.56091999996</v>
      </c>
      <c r="J31" s="33"/>
      <c r="K31" s="33"/>
      <c r="L31" s="33"/>
      <c r="M31" s="33"/>
      <c r="N31" s="39">
        <v>5959641.19111</v>
      </c>
      <c r="O31" s="24"/>
    </row>
    <row r="32" spans="1:15" ht="15.95" customHeight="1" x14ac:dyDescent="0.2">
      <c r="A32" s="34" t="s">
        <v>74</v>
      </c>
      <c r="B32" s="33">
        <v>758813.11381000001</v>
      </c>
      <c r="C32" s="33">
        <v>833185.56212000002</v>
      </c>
      <c r="D32" s="33">
        <v>978747.30159000005</v>
      </c>
      <c r="E32" s="33">
        <v>1048854.7389700001</v>
      </c>
      <c r="F32" s="33">
        <v>937452.07305000001</v>
      </c>
      <c r="G32" s="33">
        <v>1125811.7997600001</v>
      </c>
      <c r="H32" s="33">
        <v>929389.68354</v>
      </c>
      <c r="I32" s="33">
        <v>1023526.3624700001</v>
      </c>
      <c r="J32" s="33"/>
      <c r="K32" s="33"/>
      <c r="L32" s="33"/>
      <c r="M32" s="33"/>
      <c r="N32" s="39">
        <v>7635780.6353099998</v>
      </c>
      <c r="O32" s="24"/>
    </row>
    <row r="33" spans="1:15" ht="15.95" customHeight="1" x14ac:dyDescent="0.2">
      <c r="A33" s="34" t="s">
        <v>73</v>
      </c>
      <c r="B33" s="33">
        <v>1052771.9818</v>
      </c>
      <c r="C33" s="33">
        <v>1199904.80822</v>
      </c>
      <c r="D33" s="33">
        <v>1529235.4489</v>
      </c>
      <c r="E33" s="33">
        <v>1653718.74119</v>
      </c>
      <c r="F33" s="33">
        <v>1741200.4916900001</v>
      </c>
      <c r="G33" s="33">
        <v>2022460.2003599999</v>
      </c>
      <c r="H33" s="33">
        <v>1737310.83614</v>
      </c>
      <c r="I33" s="33">
        <v>2295472.7749299998</v>
      </c>
      <c r="J33" s="33"/>
      <c r="K33" s="33"/>
      <c r="L33" s="33"/>
      <c r="M33" s="33"/>
      <c r="N33" s="39">
        <v>13232075.283229999</v>
      </c>
      <c r="O33" s="24"/>
    </row>
    <row r="34" spans="1:15" ht="15.95" customHeight="1" x14ac:dyDescent="0.2">
      <c r="A34" s="34" t="s">
        <v>72</v>
      </c>
      <c r="B34" s="33">
        <v>278865.84925999999</v>
      </c>
      <c r="C34" s="33">
        <v>330075.83805000002</v>
      </c>
      <c r="D34" s="33">
        <v>402306.10752000002</v>
      </c>
      <c r="E34" s="33">
        <v>402304.48791000003</v>
      </c>
      <c r="F34" s="33">
        <v>384164.61573999998</v>
      </c>
      <c r="G34" s="33">
        <v>425889.53268</v>
      </c>
      <c r="H34" s="33">
        <v>357826.07053000003</v>
      </c>
      <c r="I34" s="33">
        <v>421342.50517000002</v>
      </c>
      <c r="J34" s="33"/>
      <c r="K34" s="33"/>
      <c r="L34" s="33"/>
      <c r="M34" s="33"/>
      <c r="N34" s="39">
        <v>3002775.0068600001</v>
      </c>
      <c r="O34" s="24"/>
    </row>
    <row r="35" spans="1:15" ht="15.95" customHeight="1" x14ac:dyDescent="0.2">
      <c r="A35" s="34" t="s">
        <v>71</v>
      </c>
      <c r="B35" s="33">
        <v>330233.26205000002</v>
      </c>
      <c r="C35" s="33">
        <v>305386.72181999998</v>
      </c>
      <c r="D35" s="33">
        <v>339741.16980999999</v>
      </c>
      <c r="E35" s="33">
        <v>403118.08331999998</v>
      </c>
      <c r="F35" s="33">
        <v>490145.80212000001</v>
      </c>
      <c r="G35" s="33">
        <v>591658.50910000002</v>
      </c>
      <c r="H35" s="33">
        <v>455933.04430000001</v>
      </c>
      <c r="I35" s="33">
        <v>452717.26163000002</v>
      </c>
      <c r="J35" s="33"/>
      <c r="K35" s="33"/>
      <c r="L35" s="33"/>
      <c r="M35" s="33"/>
      <c r="N35" s="39">
        <v>3368933.85415</v>
      </c>
      <c r="O35" s="24"/>
    </row>
    <row r="36" spans="1:15" s="30" customFormat="1" ht="15.95" customHeight="1" x14ac:dyDescent="0.2">
      <c r="A36" s="34" t="s">
        <v>70</v>
      </c>
      <c r="B36" s="33">
        <v>166540.16803</v>
      </c>
      <c r="C36" s="33">
        <v>233224.86911999999</v>
      </c>
      <c r="D36" s="33">
        <v>246958.49736000001</v>
      </c>
      <c r="E36" s="33">
        <v>302515.77065999998</v>
      </c>
      <c r="F36" s="33">
        <v>170346.18906</v>
      </c>
      <c r="G36" s="33">
        <v>221750.15656</v>
      </c>
      <c r="H36" s="33">
        <v>231065.92726</v>
      </c>
      <c r="I36" s="33">
        <v>284721.89536999998</v>
      </c>
      <c r="J36" s="33"/>
      <c r="K36" s="33"/>
      <c r="L36" s="33"/>
      <c r="M36" s="33"/>
      <c r="N36" s="39">
        <v>1857123.4734199999</v>
      </c>
      <c r="O36" s="31"/>
    </row>
    <row r="37" spans="1:15" s="30" customFormat="1" ht="15.95" customHeight="1" x14ac:dyDescent="0.2">
      <c r="A37" s="34" t="s">
        <v>69</v>
      </c>
      <c r="B37" s="33">
        <v>400037.75222000002</v>
      </c>
      <c r="C37" s="33">
        <v>445965.17235000001</v>
      </c>
      <c r="D37" s="33">
        <v>546024.60968999995</v>
      </c>
      <c r="E37" s="33">
        <v>561177.85837999999</v>
      </c>
      <c r="F37" s="33">
        <v>485992.44225000002</v>
      </c>
      <c r="G37" s="33">
        <v>573356.93914000003</v>
      </c>
      <c r="H37" s="33">
        <v>466337.49248000002</v>
      </c>
      <c r="I37" s="33">
        <v>522884.80116999999</v>
      </c>
      <c r="J37" s="33"/>
      <c r="K37" s="33"/>
      <c r="L37" s="33"/>
      <c r="M37" s="33"/>
      <c r="N37" s="39">
        <v>4001777.0676799999</v>
      </c>
      <c r="O37" s="31"/>
    </row>
    <row r="38" spans="1:15" s="30" customFormat="1" ht="15.95" customHeight="1" x14ac:dyDescent="0.2">
      <c r="A38" s="34" t="s">
        <v>68</v>
      </c>
      <c r="B38" s="33">
        <v>7326.6192300000002</v>
      </c>
      <c r="C38" s="33">
        <v>10567.516600000001</v>
      </c>
      <c r="D38" s="33">
        <v>11830.200140000001</v>
      </c>
      <c r="E38" s="33">
        <v>13319.400439999999</v>
      </c>
      <c r="F38" s="33">
        <v>11516.47336</v>
      </c>
      <c r="G38" s="33">
        <v>12203.835880000001</v>
      </c>
      <c r="H38" s="33">
        <v>10351.263300000001</v>
      </c>
      <c r="I38" s="33">
        <v>9706.7536199999995</v>
      </c>
      <c r="J38" s="33"/>
      <c r="K38" s="33"/>
      <c r="L38" s="33"/>
      <c r="M38" s="33"/>
      <c r="N38" s="39">
        <v>86822.062569999995</v>
      </c>
      <c r="O38" s="31"/>
    </row>
    <row r="39" spans="1:15" s="30" customFormat="1" ht="15.95" customHeight="1" x14ac:dyDescent="0.25">
      <c r="A39" s="37" t="s">
        <v>3</v>
      </c>
      <c r="B39" s="38">
        <f>B41</f>
        <v>352755.46311999997</v>
      </c>
      <c r="C39" s="38">
        <f>C41</f>
        <v>414333.15104999999</v>
      </c>
      <c r="D39" s="38">
        <f>D41</f>
        <v>446331.37463999999</v>
      </c>
      <c r="E39" s="38">
        <f>E41</f>
        <v>557444.33252000005</v>
      </c>
      <c r="F39" s="38">
        <f>F41</f>
        <v>548565.85744000005</v>
      </c>
      <c r="G39" s="38">
        <f>G41</f>
        <v>496988.20705999999</v>
      </c>
      <c r="H39" s="38">
        <f>H41</f>
        <v>476993.24294000003</v>
      </c>
      <c r="I39" s="38">
        <f>I41</f>
        <v>509238.01679999998</v>
      </c>
      <c r="J39" s="38"/>
      <c r="K39" s="38"/>
      <c r="L39" s="38"/>
      <c r="M39" s="38"/>
      <c r="N39" s="35">
        <f>N41</f>
        <v>3802649.6455700002</v>
      </c>
      <c r="O39" s="31"/>
    </row>
    <row r="40" spans="1:15" s="30" customFormat="1" ht="15.95" customHeight="1" x14ac:dyDescent="0.25">
      <c r="A40" s="37" t="s">
        <v>67</v>
      </c>
      <c r="B40" s="36">
        <f>B41</f>
        <v>352755.46311999997</v>
      </c>
      <c r="C40" s="36">
        <f>C41</f>
        <v>414333.15104999999</v>
      </c>
      <c r="D40" s="36">
        <f>D41</f>
        <v>446331.37463999999</v>
      </c>
      <c r="E40" s="36">
        <f>E41</f>
        <v>557444.33252000005</v>
      </c>
      <c r="F40" s="36">
        <f>F41</f>
        <v>548565.85744000005</v>
      </c>
      <c r="G40" s="36">
        <f>G41</f>
        <v>496988.20705999999</v>
      </c>
      <c r="H40" s="36">
        <f>H41</f>
        <v>476993.24294000003</v>
      </c>
      <c r="I40" s="36">
        <f>I41</f>
        <v>509238.01679999998</v>
      </c>
      <c r="J40" s="36"/>
      <c r="K40" s="36"/>
      <c r="L40" s="36"/>
      <c r="M40" s="36"/>
      <c r="N40" s="35">
        <f>N41</f>
        <v>3802649.6455700002</v>
      </c>
      <c r="O40" s="31"/>
    </row>
    <row r="41" spans="1:15" s="30" customFormat="1" ht="15.95" customHeight="1" thickBot="1" x14ac:dyDescent="0.3">
      <c r="A41" s="34" t="s">
        <v>66</v>
      </c>
      <c r="B41" s="33">
        <v>352755.46311999997</v>
      </c>
      <c r="C41" s="33">
        <v>414333.15104999999</v>
      </c>
      <c r="D41" s="33">
        <v>446331.37463999999</v>
      </c>
      <c r="E41" s="33">
        <v>557444.33252000005</v>
      </c>
      <c r="F41" s="33">
        <v>548565.85744000005</v>
      </c>
      <c r="G41" s="33">
        <v>496988.20705999999</v>
      </c>
      <c r="H41" s="33">
        <v>476993.24294000003</v>
      </c>
      <c r="I41" s="33">
        <v>509238.01679999998</v>
      </c>
      <c r="J41" s="33"/>
      <c r="K41" s="33"/>
      <c r="L41" s="33"/>
      <c r="M41" s="33"/>
      <c r="N41" s="32">
        <v>3802649.6455700002</v>
      </c>
      <c r="O41" s="31"/>
    </row>
    <row r="42" spans="1:15" s="26" customFormat="1" ht="15.95" customHeight="1" thickBot="1" x14ac:dyDescent="0.3">
      <c r="A42" s="29" t="s">
        <v>65</v>
      </c>
      <c r="B42" s="28">
        <f>B5+B19+B39</f>
        <v>13491346.972379999</v>
      </c>
      <c r="C42" s="28">
        <f>C5+C19+C39</f>
        <v>14501510.64346</v>
      </c>
      <c r="D42" s="28">
        <f>D5+D19+D39</f>
        <v>16993589.17368</v>
      </c>
      <c r="E42" s="28">
        <f>E5+E19+E39</f>
        <v>17050169.509520002</v>
      </c>
      <c r="F42" s="28">
        <f>F5+F19+F39</f>
        <v>15211136.722060001</v>
      </c>
      <c r="G42" s="28">
        <f>G5+G19+G39</f>
        <v>18313483.587479997</v>
      </c>
      <c r="H42" s="28">
        <f>H5+H19+H39</f>
        <v>15154364.689679999</v>
      </c>
      <c r="I42" s="28">
        <f>I5+I19+I39</f>
        <v>17304908.014050003</v>
      </c>
      <c r="J42" s="28"/>
      <c r="K42" s="28"/>
      <c r="L42" s="28"/>
      <c r="M42" s="28"/>
      <c r="N42" s="28">
        <f>N5+N19+N39</f>
        <v>128020509.31231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2021-09-02T08:31:25Z</dcterms:created>
  <dcterms:modified xsi:type="dcterms:W3CDTF">2021-09-02T08:31:39Z</dcterms:modified>
</cp:coreProperties>
</file>