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hrettinince\Desktop\2 OCAK 2023 RAKAM AÇIKLAMAIS\RAKAM\"/>
    </mc:Choice>
  </mc:AlternateContent>
  <bookViews>
    <workbookView xWindow="0" yWindow="0" windowWidth="7810" windowHeight="4870"/>
  </bookViews>
  <sheets>
    <sheet name="SEKTOR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SEKTOR!$A:$N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0" i="1" l="1"/>
  <c r="M40" i="1"/>
  <c r="L40" i="1"/>
  <c r="K40" i="1"/>
  <c r="J40" i="1"/>
  <c r="I40" i="1"/>
  <c r="H40" i="1"/>
  <c r="G40" i="1"/>
  <c r="F40" i="1"/>
  <c r="E40" i="1"/>
  <c r="D40" i="1"/>
  <c r="C40" i="1"/>
  <c r="B40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N24" i="1"/>
  <c r="M24" i="1"/>
  <c r="L24" i="1"/>
  <c r="K24" i="1"/>
  <c r="J24" i="1"/>
  <c r="I24" i="1"/>
  <c r="I19" i="1" s="1"/>
  <c r="H24" i="1"/>
  <c r="H19" i="1" s="1"/>
  <c r="G24" i="1"/>
  <c r="F24" i="1"/>
  <c r="E24" i="1"/>
  <c r="D24" i="1"/>
  <c r="C24" i="1"/>
  <c r="B24" i="1"/>
  <c r="N20" i="1"/>
  <c r="N19" i="1" s="1"/>
  <c r="M20" i="1"/>
  <c r="M19" i="1" s="1"/>
  <c r="L20" i="1"/>
  <c r="L19" i="1" s="1"/>
  <c r="K20" i="1"/>
  <c r="K19" i="1" s="1"/>
  <c r="J20" i="1"/>
  <c r="I20" i="1"/>
  <c r="H20" i="1"/>
  <c r="G20" i="1"/>
  <c r="G19" i="1" s="1"/>
  <c r="F20" i="1"/>
  <c r="F19" i="1" s="1"/>
  <c r="E20" i="1"/>
  <c r="E19" i="1" s="1"/>
  <c r="D20" i="1"/>
  <c r="D19" i="1" s="1"/>
  <c r="C20" i="1"/>
  <c r="C19" i="1" s="1"/>
  <c r="B20" i="1"/>
  <c r="J19" i="1"/>
  <c r="B19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N15" i="1"/>
  <c r="M15" i="1"/>
  <c r="M5" i="1" s="1"/>
  <c r="M42" i="1" s="1"/>
  <c r="L15" i="1"/>
  <c r="L5" i="1" s="1"/>
  <c r="K15" i="1"/>
  <c r="J15" i="1"/>
  <c r="I15" i="1"/>
  <c r="H15" i="1"/>
  <c r="G15" i="1"/>
  <c r="F15" i="1"/>
  <c r="E15" i="1"/>
  <c r="E5" i="1" s="1"/>
  <c r="E42" i="1" s="1"/>
  <c r="D15" i="1"/>
  <c r="D5" i="1" s="1"/>
  <c r="C15" i="1"/>
  <c r="B15" i="1"/>
  <c r="N6" i="1"/>
  <c r="M6" i="1"/>
  <c r="L6" i="1"/>
  <c r="K6" i="1"/>
  <c r="K5" i="1" s="1"/>
  <c r="K42" i="1" s="1"/>
  <c r="J6" i="1"/>
  <c r="J5" i="1" s="1"/>
  <c r="J42" i="1" s="1"/>
  <c r="I6" i="1"/>
  <c r="I5" i="1" s="1"/>
  <c r="H6" i="1"/>
  <c r="H5" i="1" s="1"/>
  <c r="G6" i="1"/>
  <c r="G5" i="1" s="1"/>
  <c r="G42" i="1" s="1"/>
  <c r="F6" i="1"/>
  <c r="E6" i="1"/>
  <c r="D6" i="1"/>
  <c r="C6" i="1"/>
  <c r="C5" i="1" s="1"/>
  <c r="C42" i="1" s="1"/>
  <c r="B6" i="1"/>
  <c r="B5" i="1" s="1"/>
  <c r="B42" i="1" s="1"/>
  <c r="N5" i="1"/>
  <c r="F5" i="1"/>
  <c r="F42" i="1" s="1"/>
  <c r="H42" i="1" l="1"/>
  <c r="N42" i="1"/>
  <c r="I42" i="1"/>
  <c r="D42" i="1"/>
  <c r="L42" i="1"/>
</calcChain>
</file>

<file path=xl/sharedStrings.xml><?xml version="1.0" encoding="utf-8"?>
<sst xmlns="http://schemas.openxmlformats.org/spreadsheetml/2006/main" count="120" uniqueCount="116">
  <si>
    <t>.III. MADENCİLİK</t>
  </si>
  <si>
    <t>0950</t>
  </si>
  <si>
    <t>0652</t>
  </si>
  <si>
    <t>0505</t>
  </si>
  <si>
    <t>0512</t>
  </si>
  <si>
    <t>0511</t>
  </si>
  <si>
    <t>0664</t>
  </si>
  <si>
    <t>0408</t>
  </si>
  <si>
    <t>0464</t>
  </si>
  <si>
    <t>0454</t>
  </si>
  <si>
    <t>0001</t>
  </si>
  <si>
    <t>0473</t>
  </si>
  <si>
    <t>0100</t>
  </si>
  <si>
    <t>0076</t>
  </si>
  <si>
    <t>0044</t>
  </si>
  <si>
    <t>.II. SANAYİ</t>
  </si>
  <si>
    <t>0490</t>
  </si>
  <si>
    <t>0119</t>
  </si>
  <si>
    <t>0304</t>
  </si>
  <si>
    <t>0404</t>
  </si>
  <si>
    <t>0189</t>
  </si>
  <si>
    <t>0170</t>
  </si>
  <si>
    <t>0174</t>
  </si>
  <si>
    <t>0258</t>
  </si>
  <si>
    <t>0207</t>
  </si>
  <si>
    <t>0319</t>
  </si>
  <si>
    <t>.I. TARIM</t>
  </si>
  <si>
    <t xml:space="preserve">SEKTÖR GRUPLARININ SEÇİMİNDE  KULLANILAN MALGRUBU NUMARALARI        </t>
  </si>
  <si>
    <t>.                         TOPLAM</t>
  </si>
  <si>
    <t xml:space="preserve"> Madencilik Ürünleri</t>
  </si>
  <si>
    <t>.     A. MADENCİLİK ÜRÜNLERİ</t>
  </si>
  <si>
    <t xml:space="preserve"> Diğer Sanayi Ürünleri</t>
  </si>
  <si>
    <t xml:space="preserve"> İklimlendirme Sanayii</t>
  </si>
  <si>
    <t xml:space="preserve"> Savunma ve Havacılık Sanayii</t>
  </si>
  <si>
    <t xml:space="preserve"> Mücevher</t>
  </si>
  <si>
    <t xml:space="preserve"> Çimento Cam Seramik ve Toprak Ürünleri</t>
  </si>
  <si>
    <t xml:space="preserve"> Çelik</t>
  </si>
  <si>
    <t xml:space="preserve"> Demir ve Demir Dışı Metaller </t>
  </si>
  <si>
    <t xml:space="preserve"> Makine ve Aksamları</t>
  </si>
  <si>
    <t xml:space="preserve"> Elektrik ve Elektronik</t>
  </si>
  <si>
    <t xml:space="preserve"> Gemi, Yat ve Hizmetleri</t>
  </si>
  <si>
    <t xml:space="preserve"> Otomotiv Endüstrisi</t>
  </si>
  <si>
    <t xml:space="preserve"> Hazırgiyim ve Konfeksiyon </t>
  </si>
  <si>
    <t>.     C. SANAYİ MAMULLERİ</t>
  </si>
  <si>
    <t xml:space="preserve"> Kimyevi Maddeler ve Mamulleri  </t>
  </si>
  <si>
    <t>.     B. KİMYEVİ MADDELER VE MAMÜLLERİ</t>
  </si>
  <si>
    <t xml:space="preserve"> Halı </t>
  </si>
  <si>
    <t xml:space="preserve"> Deri ve Deri Mamulleri </t>
  </si>
  <si>
    <t xml:space="preserve"> Tekstil ve Hammaddeleri</t>
  </si>
  <si>
    <t>.     A. TARIMA DAYALI İŞLENMİŞ ÜRÜNLER</t>
  </si>
  <si>
    <t xml:space="preserve"> Mobilya, Kağıt ve Orman Ürünleri</t>
  </si>
  <si>
    <t>.     C. AĞAÇ VE ORMAN ÜRÜNLERİ</t>
  </si>
  <si>
    <t xml:space="preserve"> Su Ürünleri ve Hayvansal Mamuller</t>
  </si>
  <si>
    <t>.     B. HAYVANSAL ÜRÜNLER</t>
  </si>
  <si>
    <t xml:space="preserve"> Süs Bitkileri ve Mamulleri</t>
  </si>
  <si>
    <t xml:space="preserve"> Tütün </t>
  </si>
  <si>
    <t xml:space="preserve"> Zeytin ve Zeytinyağı </t>
  </si>
  <si>
    <t xml:space="preserve"> Fındık ve Mamulleri </t>
  </si>
  <si>
    <t xml:space="preserve"> Kuru Meyve ve Mamulleri  </t>
  </si>
  <si>
    <t xml:space="preserve"> Meyve Sebze Mamulleri </t>
  </si>
  <si>
    <t xml:space="preserve"> Yaş Meyve ve Sebze  </t>
  </si>
  <si>
    <t xml:space="preserve"> Hububat, Bakliyat, Yağlı Tohumlar ve Mamulleri </t>
  </si>
  <si>
    <t>.     A. BİTKİSEL ÜRÜNLER</t>
  </si>
  <si>
    <t>TOPLAM</t>
  </si>
  <si>
    <t>ARALIK</t>
  </si>
  <si>
    <t>KASIM</t>
  </si>
  <si>
    <t>EKİM</t>
  </si>
  <si>
    <t>EYLÜL</t>
  </si>
  <si>
    <t>AĞUSTOS</t>
  </si>
  <si>
    <t>TEMMUZ</t>
  </si>
  <si>
    <t>HAZİRAN</t>
  </si>
  <si>
    <t>MAYIS</t>
  </si>
  <si>
    <t>NİSAN</t>
  </si>
  <si>
    <t>MART</t>
  </si>
  <si>
    <t>ŞUBAT</t>
  </si>
  <si>
    <t>OCAK</t>
  </si>
  <si>
    <t>S E K T Ö R</t>
  </si>
  <si>
    <t xml:space="preserve"> </t>
  </si>
  <si>
    <t>31.12.2022 TARİHİ İTİBARİYLE SEKTÖREL BAZDA AYLIK İHRACAT KAYIT RAKAMLARI(1000 $)</t>
  </si>
  <si>
    <t>A. BİTKİSEL ÜRÜNLER</t>
  </si>
  <si>
    <t>Hububat, Bakliyat, Yağlı Tohumlar ve Mamulleri</t>
  </si>
  <si>
    <t>Yaş Meyve ve Sebze</t>
  </si>
  <si>
    <t>Meyve Sebze Mamulleri</t>
  </si>
  <si>
    <t>Kuru Meyve ve Mamulleri</t>
  </si>
  <si>
    <t>Fındık ve Mamulleri</t>
  </si>
  <si>
    <t>Zeytin ve Zeytinyağı</t>
  </si>
  <si>
    <t>Tütün</t>
  </si>
  <si>
    <t>Süs Bitkileri ve Mam.</t>
  </si>
  <si>
    <t>B. HAYVANSAL ÜRÜNLER</t>
  </si>
  <si>
    <t>Su Ürünleri ve Hayvansal Mamuller</t>
  </si>
  <si>
    <t>C. MOBİLYA,KAĞIT VE ORMAN ÜRÜNLERİ</t>
  </si>
  <si>
    <t>Mobilya,Kağıt ve Orman Ürünleri</t>
  </si>
  <si>
    <t>A. TARIMA DAYALI İŞLENMİŞ ÜRÜNLER</t>
  </si>
  <si>
    <t>Tekstil ve Hammaddeleri</t>
  </si>
  <si>
    <t>Deri ve Deri Mamulleri</t>
  </si>
  <si>
    <t>Halı</t>
  </si>
  <si>
    <t>B. KİMYEVİ MADDELER VE MAMÜLLERİ</t>
  </si>
  <si>
    <t>Kimyevi Maddeler ve Mamulleri</t>
  </si>
  <si>
    <t>C. SANAYİ MAMÜLLERİ</t>
  </si>
  <si>
    <t>Hazırgiyim ve Konfeksiyon</t>
  </si>
  <si>
    <t>Otomotiv Endüstrisi</t>
  </si>
  <si>
    <t>Gemi ve Yat</t>
  </si>
  <si>
    <t>Elektrik Elektronik ve Hizmet</t>
  </si>
  <si>
    <t>Makine ve Aksamları</t>
  </si>
  <si>
    <t>Demir ve Demir Dışı Metaller</t>
  </si>
  <si>
    <t>Çelik</t>
  </si>
  <si>
    <t>Çimento Cam Seramik ve Toprak Ürünleri</t>
  </si>
  <si>
    <t>Mücevher</t>
  </si>
  <si>
    <t>Savunma ve Havacılık Sanayii</t>
  </si>
  <si>
    <t>İklimlendirme Sanayii</t>
  </si>
  <si>
    <t>0900</t>
  </si>
  <si>
    <t>Diğer Sanayi Ürünleri</t>
  </si>
  <si>
    <t>0647</t>
  </si>
  <si>
    <t>A. MADENCİLİK ÜRÜNLERİ</t>
  </si>
  <si>
    <t>Madencilik Ürünleri</t>
  </si>
  <si>
    <t>0564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</si>
</sst>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name val="Arial"/>
      <charset val="162"/>
    </font>
    <font>
      <sz val="10"/>
      <color rgb="FF000000"/>
      <name val="Arial"/>
      <family val="2"/>
      <charset val="162"/>
    </font>
    <font>
      <sz val="12"/>
      <name val="Arial"/>
      <family val="2"/>
      <charset val="162"/>
    </font>
    <font>
      <sz val="12"/>
      <color indexed="48"/>
      <name val="Arial Tur"/>
      <family val="2"/>
      <charset val="162"/>
    </font>
    <font>
      <sz val="12"/>
      <name val="Arial Tur"/>
      <family val="2"/>
      <charset val="162"/>
    </font>
    <font>
      <sz val="12.5"/>
      <name val="Arial Tur"/>
      <family val="2"/>
      <charset val="162"/>
    </font>
    <font>
      <sz val="12.5"/>
      <color indexed="48"/>
      <name val="Arial Tur"/>
      <family val="2"/>
      <charset val="162"/>
    </font>
    <font>
      <b/>
      <i/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indexed="12"/>
      <name val="Arial"/>
      <family val="2"/>
    </font>
    <font>
      <b/>
      <i/>
      <sz val="11"/>
      <color indexed="10"/>
      <name val="Arial Narrow"/>
      <family val="2"/>
      <charset val="162"/>
    </font>
    <font>
      <sz val="10"/>
      <name val="Arial Tur"/>
      <family val="2"/>
      <charset val="162"/>
    </font>
    <font>
      <b/>
      <sz val="12"/>
      <name val="Arial"/>
      <family val="2"/>
      <charset val="162"/>
    </font>
    <font>
      <b/>
      <sz val="12"/>
      <name val="Arial Tur"/>
      <family val="2"/>
      <charset val="162"/>
    </font>
    <font>
      <b/>
      <sz val="11"/>
      <color theme="1"/>
      <name val="Arial Tur"/>
      <family val="2"/>
      <charset val="162"/>
    </font>
    <font>
      <sz val="10"/>
      <color theme="1"/>
      <name val="Arial Tur"/>
      <family val="2"/>
      <charset val="162"/>
    </font>
    <font>
      <b/>
      <sz val="10"/>
      <color theme="1"/>
      <name val="Arial Tur"/>
      <family val="2"/>
      <charset val="162"/>
    </font>
    <font>
      <i/>
      <sz val="11"/>
      <name val="Arial"/>
      <family val="2"/>
      <charset val="162"/>
    </font>
    <font>
      <i/>
      <sz val="11"/>
      <name val="Arial Tur"/>
      <family val="2"/>
      <charset val="162"/>
    </font>
    <font>
      <sz val="11"/>
      <color theme="1"/>
      <name val="Arial Tur"/>
      <family val="2"/>
      <charset val="162"/>
    </font>
    <font>
      <sz val="11"/>
      <name val="Arial"/>
      <family val="2"/>
      <charset val="162"/>
    </font>
    <font>
      <sz val="11"/>
      <name val="Arial Tur"/>
      <family val="2"/>
      <charset val="162"/>
    </font>
    <font>
      <b/>
      <sz val="12"/>
      <color theme="1"/>
      <name val="Arial Tur"/>
      <family val="2"/>
      <charset val="162"/>
    </font>
    <font>
      <b/>
      <sz val="10"/>
      <color indexed="62"/>
      <name val="Arial Tur"/>
      <family val="2"/>
      <charset val="162"/>
    </font>
    <font>
      <b/>
      <sz val="10"/>
      <name val="Arial Tur"/>
      <family val="2"/>
      <charset val="162"/>
    </font>
    <font>
      <b/>
      <sz val="9.5"/>
      <color indexed="62"/>
      <name val="Arial Tur"/>
      <family val="2"/>
      <charset val="162"/>
    </font>
    <font>
      <b/>
      <i/>
      <sz val="10"/>
      <color rgb="FFFF0000"/>
      <name val="Arial"/>
      <family val="2"/>
      <charset val="162"/>
    </font>
    <font>
      <sz val="10"/>
      <color theme="1"/>
      <name val="Arial"/>
      <family val="2"/>
      <charset val="162"/>
    </font>
    <font>
      <b/>
      <u/>
      <sz val="11"/>
      <color theme="1"/>
      <name val="Arial Tur"/>
      <family val="2"/>
      <charset val="162"/>
    </font>
    <font>
      <b/>
      <sz val="9"/>
      <color theme="1"/>
      <name val="Arial"/>
      <family val="2"/>
      <charset val="162"/>
    </font>
    <font>
      <sz val="9"/>
      <color theme="1"/>
      <name val="Arial"/>
      <family val="2"/>
      <charset val="16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rgb="FFF8FBFC"/>
        <bgColor rgb="FFFFFFFF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right"/>
    </xf>
    <xf numFmtId="0" fontId="3" fillId="2" borderId="0" xfId="0" applyFont="1" applyFill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2" borderId="0" xfId="0" applyFont="1" applyFill="1" applyBorder="1" applyAlignment="1">
      <alignment horizontal="left"/>
    </xf>
    <xf numFmtId="3" fontId="0" fillId="0" borderId="0" xfId="0" applyNumberForma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left" wrapText="1"/>
    </xf>
    <xf numFmtId="3" fontId="10" fillId="0" borderId="0" xfId="0" applyNumberFormat="1" applyFont="1"/>
    <xf numFmtId="0" fontId="10" fillId="3" borderId="0" xfId="0" applyFont="1" applyFill="1" applyBorder="1" applyAlignment="1">
      <alignment horizontal="right"/>
    </xf>
    <xf numFmtId="0" fontId="10" fillId="0" borderId="0" xfId="0" applyFont="1" applyBorder="1" applyAlignment="1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3" fontId="14" fillId="0" borderId="1" xfId="0" applyNumberFormat="1" applyFont="1" applyFill="1" applyBorder="1"/>
    <xf numFmtId="0" fontId="14" fillId="0" borderId="2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/>
    <xf numFmtId="3" fontId="14" fillId="0" borderId="3" xfId="0" applyNumberFormat="1" applyFont="1" applyFill="1" applyBorder="1"/>
    <xf numFmtId="3" fontId="15" fillId="0" borderId="0" xfId="0" applyNumberFormat="1" applyFont="1" applyFill="1" applyBorder="1"/>
    <xf numFmtId="0" fontId="15" fillId="0" borderId="4" xfId="0" applyFont="1" applyFill="1" applyBorder="1"/>
    <xf numFmtId="3" fontId="14" fillId="0" borderId="5" xfId="0" applyNumberFormat="1" applyFont="1" applyFill="1" applyBorder="1"/>
    <xf numFmtId="3" fontId="14" fillId="0" borderId="0" xfId="0" applyNumberFormat="1" applyFont="1" applyFill="1" applyBorder="1"/>
    <xf numFmtId="0" fontId="16" fillId="0" borderId="4" xfId="0" applyFont="1" applyFill="1" applyBorder="1"/>
    <xf numFmtId="3" fontId="16" fillId="0" borderId="0" xfId="0" applyNumberFormat="1" applyFont="1" applyFill="1" applyBorder="1"/>
    <xf numFmtId="3" fontId="15" fillId="0" borderId="5" xfId="0" applyNumberFormat="1" applyFont="1" applyFill="1" applyBorder="1"/>
    <xf numFmtId="0" fontId="17" fillId="0" borderId="0" xfId="0" applyFont="1"/>
    <xf numFmtId="0" fontId="18" fillId="0" borderId="0" xfId="0" applyFont="1"/>
    <xf numFmtId="3" fontId="19" fillId="0" borderId="0" xfId="0" applyNumberFormat="1" applyFont="1" applyFill="1" applyBorder="1"/>
    <xf numFmtId="0" fontId="14" fillId="0" borderId="4" xfId="0" applyFont="1" applyFill="1" applyBorder="1"/>
    <xf numFmtId="0" fontId="20" fillId="0" borderId="0" xfId="0" applyFont="1"/>
    <xf numFmtId="0" fontId="21" fillId="0" borderId="0" xfId="0" applyFont="1"/>
    <xf numFmtId="3" fontId="14" fillId="0" borderId="6" xfId="0" applyNumberFormat="1" applyFont="1" applyFill="1" applyBorder="1"/>
    <xf numFmtId="3" fontId="14" fillId="0" borderId="7" xfId="0" applyNumberFormat="1" applyFont="1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2" fillId="0" borderId="8" xfId="0" applyFont="1" applyFill="1" applyBorder="1" applyAlignment="1">
      <alignment horizontal="center"/>
    </xf>
    <xf numFmtId="49" fontId="22" fillId="0" borderId="9" xfId="0" applyNumberFormat="1" applyFont="1" applyFill="1" applyBorder="1" applyAlignment="1">
      <alignment horizontal="center"/>
    </xf>
    <xf numFmtId="49" fontId="22" fillId="0" borderId="10" xfId="0" applyNumberFormat="1" applyFont="1" applyFill="1" applyBorder="1" applyAlignment="1">
      <alignment horizontal="center"/>
    </xf>
    <xf numFmtId="49" fontId="23" fillId="0" borderId="0" xfId="0" applyNumberFormat="1" applyFont="1" applyAlignment="1">
      <alignment horizontal="center"/>
    </xf>
    <xf numFmtId="49" fontId="24" fillId="0" borderId="0" xfId="0" applyNumberFormat="1" applyFont="1" applyAlignment="1">
      <alignment horizontal="center"/>
    </xf>
    <xf numFmtId="0" fontId="26" fillId="0" borderId="0" xfId="0" applyFont="1" applyAlignment="1"/>
    <xf numFmtId="49" fontId="25" fillId="0" borderId="0" xfId="0" applyNumberFormat="1" applyFont="1" applyAlignment="1">
      <alignment horizontal="left"/>
    </xf>
    <xf numFmtId="0" fontId="0" fillId="0" borderId="0" xfId="0" applyAlignment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3" fontId="27" fillId="0" borderId="0" xfId="0" applyNumberFormat="1" applyFont="1"/>
    <xf numFmtId="0" fontId="28" fillId="2" borderId="0" xfId="0" applyFont="1" applyFill="1" applyBorder="1" applyAlignment="1">
      <alignment horizontal="left"/>
    </xf>
    <xf numFmtId="49" fontId="29" fillId="4" borderId="11" xfId="1" applyNumberFormat="1" applyFont="1" applyFill="1" applyBorder="1" applyAlignment="1">
      <alignment horizontal="left" vertical="top"/>
    </xf>
    <xf numFmtId="49" fontId="29" fillId="4" borderId="11" xfId="1" applyNumberFormat="1" applyFont="1" applyFill="1" applyBorder="1" applyAlignment="1">
      <alignment horizontal="left"/>
    </xf>
    <xf numFmtId="49" fontId="29" fillId="5" borderId="11" xfId="1" applyNumberFormat="1" applyFont="1" applyFill="1" applyBorder="1" applyAlignment="1">
      <alignment horizontal="left" vertical="top"/>
    </xf>
    <xf numFmtId="49" fontId="29" fillId="5" borderId="11" xfId="1" applyNumberFormat="1" applyFont="1" applyFill="1" applyBorder="1" applyAlignment="1">
      <alignment horizontal="left"/>
    </xf>
    <xf numFmtId="49" fontId="30" fillId="4" borderId="11" xfId="1" applyNumberFormat="1" applyFont="1" applyFill="1" applyBorder="1" applyAlignment="1">
      <alignment horizontal="left" vertical="top"/>
    </xf>
    <xf numFmtId="49" fontId="30" fillId="5" borderId="11" xfId="1" applyNumberFormat="1" applyFont="1" applyFill="1" applyBorder="1" applyAlignment="1">
      <alignment horizontal="left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0D3-41E2-958C-E11E019F97CE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0D3-41E2-958C-E11E019F97CE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0D3-41E2-958C-E11E019F97CE}"/>
              </c:ext>
            </c:extLst>
          </c:dPt>
          <c:cat>
            <c:strRef>
              <c:f>(SEKTOR!$A$5,SEKTOR!$A$19,SEKTOR!$A$37)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(SEKTOR!$N$5,SEKTOR!$N$19,SEKTOR!$N$37)</c:f>
              <c:numCache>
                <c:formatCode>#,##0</c:formatCode>
                <c:ptCount val="3"/>
                <c:pt idx="0">
                  <c:v>34246491.991909996</c:v>
                </c:pt>
                <c:pt idx="1">
                  <c:v>185880772.03775001</c:v>
                </c:pt>
                <c:pt idx="2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0D3-41E2-958C-E11E019F9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603052160"/>
        <c:axId val="1603053248"/>
        <c:axId val="0"/>
      </c:bar3DChart>
      <c:catAx>
        <c:axId val="160305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603053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603053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60305216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C79-41CA-984C-052187DEFD6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C79-41CA-984C-052187DEFD6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C79-41CA-984C-052187DEFD61}"/>
              </c:ext>
            </c:extLst>
          </c:dPt>
          <c:cat>
            <c:strRef>
              <c:f>([3]SEKTOR_KG!$A$5,[3]SEKTOR_KG!$A$19,[3]SEKTOR_KG!$A$37)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([3]SEKTOR_KG!$N$5,[3]SEKTOR_KG!$N$19,[3]SEKTOR_KG!$N$37)</c:f>
              <c:numCache>
                <c:formatCode>General</c:formatCode>
                <c:ptCount val="3"/>
                <c:pt idx="0">
                  <c:v>24289807.022025999</c:v>
                </c:pt>
                <c:pt idx="1">
                  <c:v>96142549.971349999</c:v>
                </c:pt>
                <c:pt idx="2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79-41CA-984C-052187DEFD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05808"/>
        <c:axId val="-1455711248"/>
        <c:axId val="0"/>
      </c:bar3DChart>
      <c:catAx>
        <c:axId val="-14557058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1124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112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0580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FCA-4969-A5D9-9195662C7A5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FCA-4969-A5D9-9195662C7A5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FCA-4969-A5D9-9195662C7A5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FCA-4969-A5D9-9195662C7A5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FCA-4969-A5D9-9195662C7A5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FCA-4969-A5D9-9195662C7A57}"/>
              </c:ext>
            </c:extLst>
          </c:dPt>
          <c:cat>
            <c:strRef>
              <c:f>([3]SEKTOR_KG!$A$6,[3]SEKTOR_KG!$A$15,[3]SEKTOR_KG!$A$17,[3]SEKTOR_KG!$A$20,[3]SEKTOR_KG!$A$24,[3]SEKTOR_KG!$A$26,[3]SEKTOR_KG!$A$37)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([3]SEKTOR_KG!$N$6,[3]SEKTOR_KG!$N$15,[3]SEKTOR_KG!$N$17,[3]SEKTOR_KG!$N$20,[3]SEKTOR_KG!$N$24,[3]SEKTOR_KG!$N$26,[3]SEKTOR_KG!$N$37)</c:f>
              <c:numCache>
                <c:formatCode>General</c:formatCode>
                <c:ptCount val="7"/>
                <c:pt idx="0">
                  <c:v>17351531.718754999</c:v>
                </c:pt>
                <c:pt idx="1">
                  <c:v>1360275.5636789999</c:v>
                </c:pt>
                <c:pt idx="2">
                  <c:v>5577999.7395919999</c:v>
                </c:pt>
                <c:pt idx="3">
                  <c:v>3064892.120933</c:v>
                </c:pt>
                <c:pt idx="4">
                  <c:v>26324581.822131999</c:v>
                </c:pt>
                <c:pt idx="5">
                  <c:v>66753076.028284997</c:v>
                </c:pt>
                <c:pt idx="6">
                  <c:v>1154731.4774199999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FCA-4969-A5D9-9195662C7A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1792"/>
        <c:axId val="-1455709616"/>
        <c:axId val="0"/>
      </c:bar3DChart>
      <c:catAx>
        <c:axId val="-14557117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961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96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179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B4-4E5B-9485-C1ECDA120234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B4-4E5B-9485-C1ECDA120234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B4-4E5B-9485-C1ECDA120234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B4-4E5B-9485-C1ECDA120234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B4-4E5B-9485-C1ECDA120234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B4-4E5B-9485-C1ECDA12023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8B4-4E5B-9485-C1ECDA120234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8B4-4E5B-9485-C1ECDA120234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8B4-4E5B-9485-C1ECDA120234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8B4-4E5B-9485-C1ECDA120234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8B4-4E5B-9485-C1ECDA120234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8B4-4E5B-9485-C1ECDA120234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8B4-4E5B-9485-C1ECDA120234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8B4-4E5B-9485-C1ECDA120234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8B4-4E5B-9485-C1ECDA120234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8B4-4E5B-9485-C1ECDA120234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8B4-4E5B-9485-C1ECDA120234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8B4-4E5B-9485-C1ECDA120234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8B4-4E5B-9485-C1ECDA120234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8B4-4E5B-9485-C1ECDA120234}"/>
              </c:ext>
            </c:extLst>
          </c:dPt>
          <c:cat>
            <c:strRef>
              <c:f>([3]SEKTOR_KG!$A$7:$A$14,[3]SEKTOR_KG!$A$16,[3]SEKTOR_KG!$A$18,[3]SEKTOR_KG!$A$21:$A$23,[3]SEKTOR_KG!$A$25,[3]SEKTOR_KG!$A$27:$A$36,[3]SEKTOR_KG!$A$38)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([3]SEKTOR_KG!$N$7:$N$14,[3]SEKTOR_KG!$N$16,[3]SEKTOR_KG!$N$18,[3]SEKTOR_KG!$N$21:$N$23,[3]SEKTOR_KG!$N$25,[3]SEKTOR_KG!$N$27:$N$36,[3]SEKTOR_KG!$N$38)</c:f>
              <c:numCache>
                <c:formatCode>General</c:formatCode>
                <c:ptCount val="25"/>
                <c:pt idx="0">
                  <c:v>9821575.14377</c:v>
                </c:pt>
                <c:pt idx="1">
                  <c:v>4334293.432457</c:v>
                </c:pt>
                <c:pt idx="2">
                  <c:v>2108599.2333689998</c:v>
                </c:pt>
                <c:pt idx="3">
                  <c:v>454350.99428599997</c:v>
                </c:pt>
                <c:pt idx="4">
                  <c:v>278810.38360200002</c:v>
                </c:pt>
                <c:pt idx="5">
                  <c:v>171369.45407199999</c:v>
                </c:pt>
                <c:pt idx="6">
                  <c:v>114922.39919900001</c:v>
                </c:pt>
                <c:pt idx="7">
                  <c:v>67610.678</c:v>
                </c:pt>
                <c:pt idx="8">
                  <c:v>1360275.5636789999</c:v>
                </c:pt>
                <c:pt idx="9">
                  <c:v>5577999.7395919999</c:v>
                </c:pt>
                <c:pt idx="10">
                  <c:v>2112279.3451129999</c:v>
                </c:pt>
                <c:pt idx="11">
                  <c:v>187333.74371499999</c:v>
                </c:pt>
                <c:pt idx="12">
                  <c:v>765279.03210499999</c:v>
                </c:pt>
                <c:pt idx="13">
                  <c:v>26324581.822131999</c:v>
                </c:pt>
                <c:pt idx="14">
                  <c:v>1392112.663748</c:v>
                </c:pt>
                <c:pt idx="15">
                  <c:v>4009390.5401189998</c:v>
                </c:pt>
                <c:pt idx="16">
                  <c:v>150645.126819</c:v>
                </c:pt>
                <c:pt idx="17">
                  <c:v>2884241.026445</c:v>
                </c:pt>
                <c:pt idx="18">
                  <c:v>1575132.592985</c:v>
                </c:pt>
                <c:pt idx="19">
                  <c:v>2854076.3810640001</c:v>
                </c:pt>
                <c:pt idx="20">
                  <c:v>18397389.431322001</c:v>
                </c:pt>
                <c:pt idx="21">
                  <c:v>34237117.026331</c:v>
                </c:pt>
                <c:pt idx="22">
                  <c:v>8936.5237780000007</c:v>
                </c:pt>
                <c:pt idx="23">
                  <c:v>67420.521628999995</c:v>
                </c:pt>
                <c:pt idx="24">
                  <c:v>21882.716625000001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8B4-4E5B-9485-C1ECDA1202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455710704"/>
        <c:axId val="-1455708528"/>
        <c:axId val="0"/>
      </c:bar3DChart>
      <c:catAx>
        <c:axId val="-1455710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1455708528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1455708528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145571070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529-47C0-A39E-95620E90B9D1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529-47C0-A39E-95620E90B9D1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529-47C0-A39E-95620E90B9D1}"/>
              </c:ext>
            </c:extLst>
          </c:dPt>
          <c:cat>
            <c:strRef>
              <c:f>([4]SEKTOR!$A$5,[4]SEKTOR!$A$19,[4]SEKTOR!$A$37)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([4]SEKTOR!$N$5,[4]SEKTOR!$N$19,[4]SEKTOR!$N$37)</c:f>
              <c:numCache>
                <c:formatCode>#,##0</c:formatCode>
                <c:ptCount val="3"/>
                <c:pt idx="0">
                  <c:v>34246491.991909996</c:v>
                </c:pt>
                <c:pt idx="1">
                  <c:v>185880772.03775001</c:v>
                </c:pt>
                <c:pt idx="2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529-47C0-A39E-95620E90B9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63616"/>
        <c:axId val="150356544"/>
        <c:axId val="0"/>
      </c:bar3DChart>
      <c:catAx>
        <c:axId val="150363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56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56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636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0F6-4EC5-BCDA-247842AE7333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0F6-4EC5-BCDA-247842AE7333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0F6-4EC5-BCDA-247842AE7333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0F6-4EC5-BCDA-247842AE7333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0F6-4EC5-BCDA-247842AE7333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0F6-4EC5-BCDA-247842AE7333}"/>
              </c:ext>
            </c:extLst>
          </c:dPt>
          <c:cat>
            <c:strRef>
              <c:f>([4]SEKTOR!$A$6,[4]SEKTOR!$A$15,[4]SEKTOR!$A$17,[4]SEKTOR!$A$20,[4]SEKTOR!$A$24,[4]SEKTOR!$A$26,[4]SEKTOR!$A$37)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([4]SEKTOR!$N$6,[4]SEKTOR!$N$15,[4]SEKTOR!$N$17,[4]SEKTOR!$N$20,[4]SEKTOR!$N$24,[4]SEKTOR!$N$26,[4]SEKTOR!$N$37)</c:f>
              <c:numCache>
                <c:formatCode>#,##0</c:formatCode>
                <c:ptCount val="7"/>
                <c:pt idx="0">
                  <c:v>21739679.76204</c:v>
                </c:pt>
                <c:pt idx="1">
                  <c:v>4066045.8549000002</c:v>
                </c:pt>
                <c:pt idx="2">
                  <c:v>8440766.3749700002</c:v>
                </c:pt>
                <c:pt idx="3">
                  <c:v>15171292.63084</c:v>
                </c:pt>
                <c:pt idx="4">
                  <c:v>33524626.38755</c:v>
                </c:pt>
                <c:pt idx="5">
                  <c:v>137184853.01936001</c:v>
                </c:pt>
                <c:pt idx="6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0F6-4EC5-BCDA-247842AE73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58176"/>
        <c:axId val="150364160"/>
        <c:axId val="0"/>
      </c:bar3DChart>
      <c:catAx>
        <c:axId val="150358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416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416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58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0E-40E8-95C9-BB0710278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0E-40E8-95C9-BB0710278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0E-40E8-95C9-BB0710278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0E-40E8-95C9-BB0710278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0E-40E8-95C9-BB0710278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0E-40E8-95C9-BB0710278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DC0E-40E8-95C9-BB0710278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DC0E-40E8-95C9-BB0710278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DC0E-40E8-95C9-BB0710278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DC0E-40E8-95C9-BB0710278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DC0E-40E8-95C9-BB0710278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DC0E-40E8-95C9-BB0710278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DC0E-40E8-95C9-BB0710278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DC0E-40E8-95C9-BB0710278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DC0E-40E8-95C9-BB0710278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DC0E-40E8-95C9-BB0710278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DC0E-40E8-95C9-BB0710278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DC0E-40E8-95C9-BB0710278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DC0E-40E8-95C9-BB0710278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DC0E-40E8-95C9-BB07102781BC}"/>
              </c:ext>
            </c:extLst>
          </c:dPt>
          <c:cat>
            <c:strRef>
              <c:f>([4]SEKTOR!$A$7:$A$14,[4]SEKTOR!$A$16,[4]SEKTOR!$A$18,[4]SEKTOR!$A$21:$A$23,[4]SEKTOR!$A$25,[4]SEKTOR!$A$27:$A$36,[4]SEKTOR!$A$38)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([4]SEKTOR!$N$7:$N$14,[4]SEKTOR!$N$16,[4]SEKTOR!$N$18,[4]SEKTOR!$N$21:$N$23,[4]SEKTOR!$N$25,[4]SEKTOR!$N$27:$N$36,[4]SEKTOR!$N$38)</c:f>
              <c:numCache>
                <c:formatCode>#,##0</c:formatCode>
                <c:ptCount val="25"/>
                <c:pt idx="0">
                  <c:v>11473747.92821</c:v>
                </c:pt>
                <c:pt idx="1">
                  <c:v>2953661.68603</c:v>
                </c:pt>
                <c:pt idx="2">
                  <c:v>2525538.89977</c:v>
                </c:pt>
                <c:pt idx="3">
                  <c:v>1573463.6964199999</c:v>
                </c:pt>
                <c:pt idx="4">
                  <c:v>1751055.1832000001</c:v>
                </c:pt>
                <c:pt idx="5">
                  <c:v>495838.06073000003</c:v>
                </c:pt>
                <c:pt idx="6">
                  <c:v>829173.77164000005</c:v>
                </c:pt>
                <c:pt idx="7">
                  <c:v>137200.53604000001</c:v>
                </c:pt>
                <c:pt idx="8">
                  <c:v>4066045.8549000002</c:v>
                </c:pt>
                <c:pt idx="9">
                  <c:v>8440766.3749700002</c:v>
                </c:pt>
                <c:pt idx="10">
                  <c:v>10358778.493589999</c:v>
                </c:pt>
                <c:pt idx="11">
                  <c:v>2057757.26562</c:v>
                </c:pt>
                <c:pt idx="12">
                  <c:v>2754756.87163</c:v>
                </c:pt>
                <c:pt idx="13">
                  <c:v>33524626.38755</c:v>
                </c:pt>
                <c:pt idx="14">
                  <c:v>21205484.299710002</c:v>
                </c:pt>
                <c:pt idx="15">
                  <c:v>30995808.343880001</c:v>
                </c:pt>
                <c:pt idx="16">
                  <c:v>1453284.1522900001</c:v>
                </c:pt>
                <c:pt idx="17">
                  <c:v>15193324.297660001</c:v>
                </c:pt>
                <c:pt idx="18">
                  <c:v>10371714.082900001</c:v>
                </c:pt>
                <c:pt idx="19">
                  <c:v>14385432.834070001</c:v>
                </c:pt>
                <c:pt idx="20">
                  <c:v>21062568.489020001</c:v>
                </c:pt>
                <c:pt idx="21">
                  <c:v>5449213.8770000003</c:v>
                </c:pt>
                <c:pt idx="22">
                  <c:v>5855832.0077200001</c:v>
                </c:pt>
                <c:pt idx="23">
                  <c:v>4395997.0794399995</c:v>
                </c:pt>
                <c:pt idx="24">
                  <c:v>135663.67473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DC0E-40E8-95C9-BB0710278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370688"/>
        <c:axId val="150361440"/>
        <c:axId val="0"/>
      </c:bar3DChart>
      <c:catAx>
        <c:axId val="15037068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5036144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5036144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5037068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T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C5C-49FD-905D-159FD63E28E0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C5C-49FD-905D-159FD63E28E0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C5C-49FD-905D-159FD63E28E0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C5C-49FD-905D-159FD63E28E0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C5C-49FD-905D-159FD63E28E0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DC5C-49FD-905D-159FD63E28E0}"/>
              </c:ext>
            </c:extLst>
          </c:dPt>
          <c:cat>
            <c:strRef>
              <c:f>(SEKTOR!$A$6,SEKTOR!$A$15,SEKTOR!$A$17,SEKTOR!$A$20,SEKTOR!$A$24,SEKTOR!$A$26,SEKTOR!$A$37)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(SEKTOR!$N$6,SEKTOR!$N$15,SEKTOR!$N$17,SEKTOR!$N$20,SEKTOR!$N$24,SEKTOR!$N$26,SEKTOR!$N$37)</c:f>
              <c:numCache>
                <c:formatCode>#,##0</c:formatCode>
                <c:ptCount val="7"/>
                <c:pt idx="0">
                  <c:v>21739679.76204</c:v>
                </c:pt>
                <c:pt idx="1">
                  <c:v>4066045.8549000002</c:v>
                </c:pt>
                <c:pt idx="2">
                  <c:v>8440766.3749700002</c:v>
                </c:pt>
                <c:pt idx="3">
                  <c:v>15171292.63084</c:v>
                </c:pt>
                <c:pt idx="4">
                  <c:v>33524626.38755</c:v>
                </c:pt>
                <c:pt idx="5">
                  <c:v>137184853.01936001</c:v>
                </c:pt>
                <c:pt idx="6">
                  <c:v>6680529.8809399996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C5C-49FD-905D-159FD63E2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5024"/>
        <c:axId val="1864792304"/>
        <c:axId val="0"/>
      </c:bar3DChart>
      <c:catAx>
        <c:axId val="18647950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923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923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5024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DC1-476B-B981-076260F944BB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DC1-476B-B981-076260F944BB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DC1-476B-B981-076260F944BB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DC1-476B-B981-076260F944BB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DC1-476B-B981-076260F944BB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DC1-476B-B981-076260F944BB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DC1-476B-B981-076260F944BB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DC1-476B-B981-076260F944BB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DC1-476B-B981-076260F944BB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6DC1-476B-B981-076260F944BB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6DC1-476B-B981-076260F944BB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6DC1-476B-B981-076260F944BB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6DC1-476B-B981-076260F944BB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6DC1-476B-B981-076260F944BB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6DC1-476B-B981-076260F944BB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6DC1-476B-B981-076260F944BB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6DC1-476B-B981-076260F944BB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6DC1-476B-B981-076260F944BB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6DC1-476B-B981-076260F944BB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6DC1-476B-B981-076260F944BB}"/>
              </c:ext>
            </c:extLst>
          </c:dPt>
          <c:cat>
            <c:strRef>
              <c:f>(SEKTOR!$A$7:$A$14,SEKTOR!$A$16,SEKTOR!$A$18,SEKTOR!$A$21:$A$23,SEKTOR!$A$25,SEKTOR!$A$27:$A$36,SEKTOR!$A$38)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(SEKTOR!$N$7:$N$14,SEKTOR!$N$16,SEKTOR!$N$18,SEKTOR!$N$21:$N$23,SEKTOR!$N$25,SEKTOR!$N$27:$N$36,SEKTOR!$N$38)</c:f>
              <c:numCache>
                <c:formatCode>#,##0</c:formatCode>
                <c:ptCount val="25"/>
                <c:pt idx="0">
                  <c:v>11473747.92821</c:v>
                </c:pt>
                <c:pt idx="1">
                  <c:v>2953661.68603</c:v>
                </c:pt>
                <c:pt idx="2">
                  <c:v>2525538.89977</c:v>
                </c:pt>
                <c:pt idx="3">
                  <c:v>1573463.6964199999</c:v>
                </c:pt>
                <c:pt idx="4">
                  <c:v>1751055.1832000001</c:v>
                </c:pt>
                <c:pt idx="5">
                  <c:v>495838.06073000003</c:v>
                </c:pt>
                <c:pt idx="6">
                  <c:v>829173.77164000005</c:v>
                </c:pt>
                <c:pt idx="7">
                  <c:v>137200.53604000001</c:v>
                </c:pt>
                <c:pt idx="8">
                  <c:v>4066045.8549000002</c:v>
                </c:pt>
                <c:pt idx="9">
                  <c:v>8440766.3749700002</c:v>
                </c:pt>
                <c:pt idx="10">
                  <c:v>10358778.493589999</c:v>
                </c:pt>
                <c:pt idx="11">
                  <c:v>2057757.26562</c:v>
                </c:pt>
                <c:pt idx="12">
                  <c:v>2754756.87163</c:v>
                </c:pt>
                <c:pt idx="13">
                  <c:v>33524626.38755</c:v>
                </c:pt>
                <c:pt idx="14">
                  <c:v>21205484.299710002</c:v>
                </c:pt>
                <c:pt idx="15">
                  <c:v>30995808.343880001</c:v>
                </c:pt>
                <c:pt idx="16">
                  <c:v>1453284.1522900001</c:v>
                </c:pt>
                <c:pt idx="17">
                  <c:v>15193324.297660001</c:v>
                </c:pt>
                <c:pt idx="18">
                  <c:v>10371714.082900001</c:v>
                </c:pt>
                <c:pt idx="19">
                  <c:v>14385432.834070001</c:v>
                </c:pt>
                <c:pt idx="20">
                  <c:v>21062568.489020001</c:v>
                </c:pt>
                <c:pt idx="21">
                  <c:v>5449213.8770000003</c:v>
                </c:pt>
                <c:pt idx="22">
                  <c:v>5855832.0077200001</c:v>
                </c:pt>
                <c:pt idx="23">
                  <c:v>4395997.0794399995</c:v>
                </c:pt>
                <c:pt idx="24">
                  <c:v>135663.67473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6DC1-476B-B981-076260F94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864791216"/>
        <c:axId val="1864783600"/>
        <c:axId val="0"/>
      </c:bar3DChart>
      <c:catAx>
        <c:axId val="18647912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86478360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864783600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8647912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6CA-4ED4-865F-F4ED2040DDAC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6CA-4ED4-865F-F4ED2040DDAC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6CA-4ED4-865F-F4ED2040DDAC}"/>
              </c:ext>
            </c:extLst>
          </c:dPt>
          <c:cat>
            <c:strRef>
              <c:f>([1]SEKTOR!$A$5,[1]SEKTOR!$A$19,[1]SEKTOR!$A$37)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([1]SEKTOR!$N$5,[1]SEKTOR!$N$19,[1]SEKTOR!$N$37)</c:f>
              <c:numCache>
                <c:formatCode>General</c:formatCode>
                <c:ptCount val="3"/>
                <c:pt idx="0">
                  <c:v>21516622.711060002</c:v>
                </c:pt>
                <c:pt idx="1">
                  <c:v>123054229.03937998</c:v>
                </c:pt>
                <c:pt idx="2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CA-4ED4-865F-F4ED2040D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6352"/>
        <c:axId val="1472462544"/>
        <c:axId val="0"/>
      </c:bar3DChart>
      <c:catAx>
        <c:axId val="147246635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62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62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6352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0E5-45AA-A660-F7E14AF268BC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0E5-45AA-A660-F7E14AF268BC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0E5-45AA-A660-F7E14AF268BC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0E5-45AA-A660-F7E14AF268BC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0E5-45AA-A660-F7E14AF268BC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0E5-45AA-A660-F7E14AF268BC}"/>
              </c:ext>
            </c:extLst>
          </c:dPt>
          <c:cat>
            <c:strRef>
              <c:f>([1]SEKTOR!$A$6,[1]SEKTOR!$A$15,[1]SEKTOR!$A$17,[1]SEKTOR!$A$20,[1]SEKTOR!$A$24,[1]SEKTOR!$A$26,[1]SEKTOR!$A$37)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([1]SEKTOR!$N$6,[1]SEKTOR!$N$15,[1]SEKTOR!$N$17,[1]SEKTOR!$N$20,[1]SEKTOR!$N$24,[1]SEKTOR!$N$26,[1]SEKTOR!$N$37)</c:f>
              <c:numCache>
                <c:formatCode>General</c:formatCode>
                <c:ptCount val="7"/>
                <c:pt idx="0">
                  <c:v>13360999.059040001</c:v>
                </c:pt>
                <c:pt idx="1">
                  <c:v>2695502.3280099998</c:v>
                </c:pt>
                <c:pt idx="2">
                  <c:v>5460121.3240099996</c:v>
                </c:pt>
                <c:pt idx="3">
                  <c:v>10013734.205189999</c:v>
                </c:pt>
                <c:pt idx="4">
                  <c:v>22630092.232859999</c:v>
                </c:pt>
                <c:pt idx="5">
                  <c:v>90410402.601329982</c:v>
                </c:pt>
                <c:pt idx="6">
                  <c:v>4367700.1162200002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0E5-45AA-A660-F7E14AF26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54928"/>
        <c:axId val="1472459280"/>
        <c:axId val="0"/>
      </c:bar3DChart>
      <c:catAx>
        <c:axId val="147245492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9280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92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54928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4B8-4A1D-9476-129E309ED1BC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4B8-4A1D-9476-129E309ED1BC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4B8-4A1D-9476-129E309ED1BC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4B8-4A1D-9476-129E309ED1BC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4B8-4A1D-9476-129E309ED1BC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4B8-4A1D-9476-129E309ED1BC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14B8-4A1D-9476-129E309ED1BC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14B8-4A1D-9476-129E309ED1BC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14B8-4A1D-9476-129E309ED1BC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14B8-4A1D-9476-129E309ED1BC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14B8-4A1D-9476-129E309ED1BC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14B8-4A1D-9476-129E309ED1BC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14B8-4A1D-9476-129E309ED1BC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14B8-4A1D-9476-129E309ED1BC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14B8-4A1D-9476-129E309ED1BC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14B8-4A1D-9476-129E309ED1BC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14B8-4A1D-9476-129E309ED1BC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14B8-4A1D-9476-129E309ED1BC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14B8-4A1D-9476-129E309ED1BC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14B8-4A1D-9476-129E309ED1BC}"/>
              </c:ext>
            </c:extLst>
          </c:dPt>
          <c:cat>
            <c:strRef>
              <c:f>([1]SEKTOR!$A$7:$A$14,[1]SEKTOR!$A$16,[1]SEKTOR!$A$18,[1]SEKTOR!$A$21:$A$23,[1]SEKTOR!$A$25,[1]SEKTOR!$A$27:$A$36,[1]SEKTOR!$A$38)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([1]SEKTOR!$N$7:$N$14,[1]SEKTOR!$N$16,[1]SEKTOR!$N$18,[1]SEKTOR!$N$21:$N$23,[1]SEKTOR!$N$25,[1]SEKTOR!$N$27:$N$36,[1]SEKTOR!$N$38)</c:f>
              <c:numCache>
                <c:formatCode>General</c:formatCode>
                <c:ptCount val="25"/>
                <c:pt idx="0">
                  <c:v>7247608.95206</c:v>
                </c:pt>
                <c:pt idx="1">
                  <c:v>1767990.4892</c:v>
                </c:pt>
                <c:pt idx="2">
                  <c:v>1549689.71606</c:v>
                </c:pt>
                <c:pt idx="3">
                  <c:v>935862.36705999996</c:v>
                </c:pt>
                <c:pt idx="4">
                  <c:v>1011259.6772499999</c:v>
                </c:pt>
                <c:pt idx="5">
                  <c:v>245860.99849</c:v>
                </c:pt>
                <c:pt idx="6">
                  <c:v>504364.23121</c:v>
                </c:pt>
                <c:pt idx="7">
                  <c:v>98362.627710000001</c:v>
                </c:pt>
                <c:pt idx="8">
                  <c:v>2695502.3280099998</c:v>
                </c:pt>
                <c:pt idx="9">
                  <c:v>5460121.3240099996</c:v>
                </c:pt>
                <c:pt idx="10">
                  <c:v>6953620.7439000001</c:v>
                </c:pt>
                <c:pt idx="11">
                  <c:v>1324110.5261899999</c:v>
                </c:pt>
                <c:pt idx="12">
                  <c:v>1736002.9350999999</c:v>
                </c:pt>
                <c:pt idx="13">
                  <c:v>22630092.232859999</c:v>
                </c:pt>
                <c:pt idx="14">
                  <c:v>14248017.6601</c:v>
                </c:pt>
                <c:pt idx="15">
                  <c:v>19576415.65016</c:v>
                </c:pt>
                <c:pt idx="16">
                  <c:v>799842.60334999999</c:v>
                </c:pt>
                <c:pt idx="17">
                  <c:v>9620600.3733200002</c:v>
                </c:pt>
                <c:pt idx="18">
                  <c:v>6533708.5075399997</c:v>
                </c:pt>
                <c:pt idx="19">
                  <c:v>9927851.1819800008</c:v>
                </c:pt>
                <c:pt idx="20">
                  <c:v>15317664.841390001</c:v>
                </c:pt>
                <c:pt idx="21">
                  <c:v>3720766.33084</c:v>
                </c:pt>
                <c:pt idx="22">
                  <c:v>3572481.90674</c:v>
                </c:pt>
                <c:pt idx="23">
                  <c:v>2636816.3229299998</c:v>
                </c:pt>
                <c:pt idx="24">
                  <c:v>88537.106759999995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14B8-4A1D-9476-129E309ED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72464720"/>
        <c:axId val="1472458736"/>
        <c:axId val="0"/>
      </c:bar3DChart>
      <c:catAx>
        <c:axId val="14724647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147245873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47245873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147246472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78"/>
      <c:rotY val="1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CCFFFF"/>
        </a:solidFill>
        <a:ln w="3175">
          <a:solidFill>
            <a:srgbClr val="00000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2577933424044375"/>
          <c:y val="0.13908205841446453"/>
          <c:w val="0.45184167227452771"/>
          <c:h val="0.60778859527120999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kUp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E3C-47C4-96EF-8450A6910674}"/>
              </c:ext>
            </c:extLst>
          </c:dPt>
          <c:dPt>
            <c:idx val="1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E3C-47C4-96EF-8450A6910674}"/>
              </c:ext>
            </c:extLst>
          </c:dPt>
          <c:dPt>
            <c:idx val="2"/>
            <c:invertIfNegative val="0"/>
            <c:bubble3D val="0"/>
            <c:spPr>
              <a:pattFill prst="pct30">
                <a:fgClr>
                  <a:srgbClr val="FFFFFF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E3C-47C4-96EF-8450A6910674}"/>
              </c:ext>
            </c:extLst>
          </c:dPt>
          <c:cat>
            <c:strRef>
              <c:f>([2]SEKTOR!$A$5,[2]SEKTOR!$A$19,[2]SEKTOR!$A$37)</c:f>
              <c:strCache>
                <c:ptCount val="3"/>
                <c:pt idx="0">
                  <c:v>.I. TARIM</c:v>
                </c:pt>
                <c:pt idx="1">
                  <c:v>.II. SANAYİ</c:v>
                </c:pt>
                <c:pt idx="2">
                  <c:v> İklimlendirme Sanayii</c:v>
                </c:pt>
              </c:strCache>
            </c:strRef>
          </c:cat>
          <c:val>
            <c:numRef>
              <c:f>([2]SEKTOR!$N$5,[2]SEKTOR!$N$19,[2]SEKTOR!$N$37)</c:f>
              <c:numCache>
                <c:formatCode>General</c:formatCode>
                <c:ptCount val="3"/>
                <c:pt idx="0">
                  <c:v>24496728.308260001</c:v>
                </c:pt>
                <c:pt idx="1">
                  <c:v>139282696.25820997</c:v>
                </c:pt>
                <c:pt idx="2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E3C-47C4-96EF-8450A6910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78016"/>
        <c:axId val="-829884544"/>
        <c:axId val="0"/>
      </c:bar3DChart>
      <c:catAx>
        <c:axId val="-8298780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8454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8454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39943372517528791"/>
              <c:y val="0.8414464070369582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7801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0.39370078740157488" l="0.39370078740157488" r="0.39370078740157488" t="0.39370078740157488" header="0.51181102362204722" footer="0.51181102362204722"/>
    <c:pageSetup paperSize="9" orientation="landscape" horizont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tr-TR"/>
              <a:t> </a:t>
            </a:r>
          </a:p>
        </c:rich>
      </c:tx>
      <c:layout>
        <c:manualLayout>
          <c:xMode val="edge"/>
          <c:yMode val="edge"/>
          <c:x val="0.49776453055141578"/>
          <c:y val="2.620687865191140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109"/>
      <c:rotY val="20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702923125667411"/>
          <c:y val="1.2873563218390805E-2"/>
          <c:w val="0.75409836065573765"/>
          <c:h val="0.73103448275862071"/>
        </c:manualLayout>
      </c:layout>
      <c:bar3DChart>
        <c:barDir val="bar"/>
        <c:grouping val="clustered"/>
        <c:varyColors val="0"/>
        <c:ser>
          <c:idx val="0"/>
          <c:order val="0"/>
          <c:spPr>
            <a:pattFill prst="smGrid">
              <a:fgClr>
                <a:srgbClr val="3366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divot">
                <a:fgClr>
                  <a:srgbClr val="CCFFFF"/>
                </a:fgClr>
                <a:bgClr>
                  <a:srgbClr val="3399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4F0-44D7-B6AD-58B69CB025B7}"/>
              </c:ext>
            </c:extLst>
          </c:dPt>
          <c:dPt>
            <c:idx val="1"/>
            <c:invertIfNegative val="0"/>
            <c:bubble3D val="0"/>
            <c:spPr>
              <a:pattFill prst="lgConfetti">
                <a:fgClr>
                  <a:srgbClr val="CCFFCC"/>
                </a:fgClr>
                <a:bgClr>
                  <a:srgbClr val="FF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4F0-44D7-B6AD-58B69CB025B7}"/>
              </c:ext>
            </c:extLst>
          </c:dPt>
          <c:dPt>
            <c:idx val="2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4F0-44D7-B6AD-58B69CB025B7}"/>
              </c:ext>
            </c:extLst>
          </c:dPt>
          <c:dPt>
            <c:idx val="3"/>
            <c:invertIfNegative val="0"/>
            <c:bubble3D val="0"/>
            <c:spPr>
              <a:pattFill prst="dkDnDiag">
                <a:fgClr>
                  <a:srgbClr val="FFFFFF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84F0-44D7-B6AD-58B69CB025B7}"/>
              </c:ext>
            </c:extLst>
          </c:dPt>
          <c:dPt>
            <c:idx val="4"/>
            <c:invertIfNegative val="0"/>
            <c:bubble3D val="0"/>
            <c:spPr>
              <a:pattFill prst="diagBrick">
                <a:fgClr>
                  <a:srgbClr val="0000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84F0-44D7-B6AD-58B69CB025B7}"/>
              </c:ext>
            </c:extLst>
          </c:dPt>
          <c:dPt>
            <c:idx val="5"/>
            <c:invertIfNegative val="0"/>
            <c:bubble3D val="0"/>
            <c:spPr>
              <a:pattFill prst="pct30">
                <a:fgClr>
                  <a:srgbClr val="FFFF00"/>
                </a:fgClr>
                <a:bgClr>
                  <a:srgbClr val="3366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84F0-44D7-B6AD-58B69CB025B7}"/>
              </c:ext>
            </c:extLst>
          </c:dPt>
          <c:cat>
            <c:strRef>
              <c:f>([2]SEKTOR!$A$6,[2]SEKTOR!$A$15,[2]SEKTOR!$A$17,[2]SEKTOR!$A$20,[2]SEKTOR!$A$24,[2]SEKTOR!$A$26,[2]SEKTOR!$A$37)</c:f>
              <c:strCache>
                <c:ptCount val="7"/>
                <c:pt idx="0">
                  <c:v>.     A. BİTKİSEL ÜRÜNLER</c:v>
                </c:pt>
                <c:pt idx="1">
                  <c:v>.     B. HAYVANSAL ÜRÜNLER</c:v>
                </c:pt>
                <c:pt idx="2">
                  <c:v>.     C. AĞAÇ VE ORMAN ÜRÜNLERİ</c:v>
                </c:pt>
                <c:pt idx="3">
                  <c:v>.     A. TARIMA DAYALI İŞLENMİŞ ÜRÜNLER</c:v>
                </c:pt>
                <c:pt idx="4">
                  <c:v>.     B. KİMYEVİ MADDELER VE MAMÜLLERİ</c:v>
                </c:pt>
                <c:pt idx="5">
                  <c:v>.     C. SANAYİ MAMULLERİ</c:v>
                </c:pt>
                <c:pt idx="6">
                  <c:v> İklimlendirme Sanayii</c:v>
                </c:pt>
              </c:strCache>
            </c:strRef>
          </c:cat>
          <c:val>
            <c:numRef>
              <c:f>([2]SEKTOR!$N$6,[2]SEKTOR!$N$15,[2]SEKTOR!$N$17,[2]SEKTOR!$N$20,[2]SEKTOR!$N$24,[2]SEKTOR!$N$26,[2]SEKTOR!$N$37)</c:f>
              <c:numCache>
                <c:formatCode>General</c:formatCode>
                <c:ptCount val="7"/>
                <c:pt idx="0">
                  <c:v>15224762.05748</c:v>
                </c:pt>
                <c:pt idx="1">
                  <c:v>3051897.4131900002</c:v>
                </c:pt>
                <c:pt idx="2">
                  <c:v>6220068.8375899997</c:v>
                </c:pt>
                <c:pt idx="3">
                  <c:v>11403600.167879999</c:v>
                </c:pt>
                <c:pt idx="4">
                  <c:v>25540664.88634</c:v>
                </c:pt>
                <c:pt idx="5">
                  <c:v>102338431.20398998</c:v>
                </c:pt>
                <c:pt idx="6">
                  <c:v>4946082.3790100003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F0-44D7-B6AD-58B69CB02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6176"/>
        <c:axId val="-829872032"/>
        <c:axId val="0"/>
      </c:bar3DChart>
      <c:catAx>
        <c:axId val="-8298861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032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0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6050670640834573"/>
              <c:y val="0.8220689162927563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6176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44"/>
      <c:hPercent val="105"/>
      <c:rotY val="44"/>
      <c:depthPercent val="100"/>
      <c:rAngAx val="1"/>
    </c:view3D>
    <c:floor>
      <c:thickness val="0"/>
      <c:spPr>
        <a:pattFill prst="pct70">
          <a:fgClr>
            <a:srgbClr val="CCFFFF"/>
          </a:fgClr>
          <a:bgClr>
            <a:srgbClr val="FFFFFF"/>
          </a:bgClr>
        </a:patt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sideWall>
    <c:backWall>
      <c:thickness val="0"/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31149752954331966"/>
          <c:y val="1.6348773841961855E-2"/>
          <c:w val="0.66844963421313264"/>
          <c:h val="0.83514986376021794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weave">
                <a:fgClr>
                  <a:srgbClr val="FF0000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AF-4430-BA56-22DA3C38E37E}"/>
              </c:ext>
            </c:extLst>
          </c:dPt>
          <c:dPt>
            <c:idx val="1"/>
            <c:invertIfNegative val="0"/>
            <c:bubble3D val="0"/>
            <c:spPr>
              <a:pattFill prst="sphere">
                <a:fgClr>
                  <a:srgbClr val="3366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AF-4430-BA56-22DA3C38E37E}"/>
              </c:ext>
            </c:extLst>
          </c:dPt>
          <c:dPt>
            <c:idx val="2"/>
            <c:invertIfNegative val="0"/>
            <c:bubble3D val="0"/>
            <c:spPr>
              <a:pattFill prst="ltDnDiag">
                <a:fgClr>
                  <a:srgbClr val="FF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AF-4430-BA56-22DA3C38E37E}"/>
              </c:ext>
            </c:extLst>
          </c:dPt>
          <c:dPt>
            <c:idx val="3"/>
            <c:invertIfNegative val="0"/>
            <c:bubble3D val="0"/>
            <c:spPr>
              <a:pattFill prst="ltDnDiag">
                <a:fgClr>
                  <a:srgbClr val="FFFF00"/>
                </a:fgClr>
                <a:bgClr>
                  <a:srgbClr val="FF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AF-4430-BA56-22DA3C38E37E}"/>
              </c:ext>
            </c:extLst>
          </c:dPt>
          <c:dPt>
            <c:idx val="5"/>
            <c:invertIfNegative val="0"/>
            <c:bubble3D val="0"/>
            <c:spPr>
              <a:pattFill prst="shingle">
                <a:fgClr>
                  <a:srgbClr val="00CC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AF-4430-BA56-22DA3C38E37E}"/>
              </c:ext>
            </c:extLst>
          </c:dPt>
          <c:dPt>
            <c:idx val="6"/>
            <c:invertIfNegative val="0"/>
            <c:bubble3D val="0"/>
            <c:spPr>
              <a:pattFill prst="openDmnd">
                <a:fgClr>
                  <a:srgbClr val="FF6600"/>
                </a:fgClr>
                <a:bgClr>
                  <a:srgbClr val="E3E3E3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6AF-4430-BA56-22DA3C38E37E}"/>
              </c:ext>
            </c:extLst>
          </c:dPt>
          <c:dPt>
            <c:idx val="7"/>
            <c:invertIfNegative val="0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6AF-4430-BA56-22DA3C38E37E}"/>
              </c:ext>
            </c:extLst>
          </c:dPt>
          <c:dPt>
            <c:idx val="8"/>
            <c:invertIfNegative val="0"/>
            <c:bubble3D val="0"/>
            <c:spPr>
              <a:pattFill prst="dkHorz">
                <a:fgClr>
                  <a:srgbClr val="CCCCFF"/>
                </a:fgClr>
                <a:bgClr>
                  <a:srgbClr val="00FF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6AF-4430-BA56-22DA3C38E37E}"/>
              </c:ext>
            </c:extLst>
          </c:dPt>
          <c:dPt>
            <c:idx val="9"/>
            <c:invertIfNegative val="0"/>
            <c:bubble3D val="0"/>
            <c:spPr>
              <a:pattFill prst="pct90">
                <a:fgClr>
                  <a:srgbClr val="99CCFF"/>
                </a:fgClr>
                <a:bgClr>
                  <a:srgbClr val="660066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6AF-4430-BA56-22DA3C38E37E}"/>
              </c:ext>
            </c:extLst>
          </c:dPt>
          <c:dPt>
            <c:idx val="10"/>
            <c:invertIfNegative val="0"/>
            <c:bubble3D val="0"/>
            <c:spPr>
              <a:pattFill prst="shingle">
                <a:fgClr>
                  <a:srgbClr val="000080"/>
                </a:fgClr>
                <a:bgClr>
                  <a:srgbClr val="FFFF99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96AF-4430-BA56-22DA3C38E37E}"/>
              </c:ext>
            </c:extLst>
          </c:dPt>
          <c:dPt>
            <c:idx val="11"/>
            <c:invertIfNegative val="0"/>
            <c:bubble3D val="0"/>
            <c:spPr>
              <a:pattFill prst="divot">
                <a:fgClr>
                  <a:srgbClr val="3366FF"/>
                </a:fgClr>
                <a:bgClr>
                  <a:srgbClr val="FFFFCC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96AF-4430-BA56-22DA3C38E37E}"/>
              </c:ext>
            </c:extLst>
          </c:dPt>
          <c:dPt>
            <c:idx val="12"/>
            <c:invertIfNegative val="0"/>
            <c:bubble3D val="0"/>
            <c:spPr>
              <a:pattFill prst="lgConfetti">
                <a:fgClr>
                  <a:srgbClr val="CC99FF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7-96AF-4430-BA56-22DA3C38E37E}"/>
              </c:ext>
            </c:extLst>
          </c:dPt>
          <c:dPt>
            <c:idx val="13"/>
            <c:invertIfNegative val="0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9-96AF-4430-BA56-22DA3C38E37E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B-96AF-4430-BA56-22DA3C38E37E}"/>
              </c:ext>
            </c:extLst>
          </c:dPt>
          <c:dPt>
            <c:idx val="15"/>
            <c:invertIfNegative val="0"/>
            <c:bubble3D val="0"/>
            <c:spPr>
              <a:pattFill prst="wdDnDiag">
                <a:fgClr>
                  <a:srgbClr val="FF99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D-96AF-4430-BA56-22DA3C38E37E}"/>
              </c:ext>
            </c:extLst>
          </c:dPt>
          <c:dPt>
            <c:idx val="16"/>
            <c:invertIfNegative val="0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F-96AF-4430-BA56-22DA3C38E37E}"/>
              </c:ext>
            </c:extLst>
          </c:dPt>
          <c:dPt>
            <c:idx val="17"/>
            <c:invertIfNegative val="0"/>
            <c:bubble3D val="0"/>
            <c:spPr>
              <a:pattFill prst="shingle">
                <a:fgClr>
                  <a:srgbClr val="FFFF00"/>
                </a:fgClr>
                <a:bgClr>
                  <a:srgbClr val="0000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1-96AF-4430-BA56-22DA3C38E37E}"/>
              </c:ext>
            </c:extLst>
          </c:dPt>
          <c:dPt>
            <c:idx val="18"/>
            <c:invertIfNegative val="0"/>
            <c:bubble3D val="0"/>
            <c:spPr>
              <a:gradFill rotWithShape="0">
                <a:gsLst>
                  <a:gs pos="0">
                    <a:srgbClr val="000082"/>
                  </a:gs>
                  <a:gs pos="30000">
                    <a:srgbClr val="66008F"/>
                  </a:gs>
                  <a:gs pos="64999">
                    <a:srgbClr val="BA0066"/>
                  </a:gs>
                  <a:gs pos="89999">
                    <a:srgbClr val="FF0000"/>
                  </a:gs>
                  <a:gs pos="100000">
                    <a:srgbClr val="FF82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3-96AF-4430-BA56-22DA3C38E37E}"/>
              </c:ext>
            </c:extLst>
          </c:dPt>
          <c:dPt>
            <c:idx val="19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5-96AF-4430-BA56-22DA3C38E37E}"/>
              </c:ext>
            </c:extLst>
          </c:dPt>
          <c:dPt>
            <c:idx val="20"/>
            <c:invertIfNegative val="0"/>
            <c:bubble3D val="0"/>
            <c:spPr>
              <a:gradFill rotWithShape="0">
                <a:gsLst>
                  <a:gs pos="0">
                    <a:srgbClr val="339966"/>
                  </a:gs>
                  <a:gs pos="100000">
                    <a:srgbClr val="FFFFFF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27-96AF-4430-BA56-22DA3C38E37E}"/>
              </c:ext>
            </c:extLst>
          </c:dPt>
          <c:cat>
            <c:strRef>
              <c:f>([2]SEKTOR!$A$7:$A$14,[2]SEKTOR!$A$16,[2]SEKTOR!$A$18,[2]SEKTOR!$A$21:$A$23,[2]SEKTOR!$A$25,[2]SEKTOR!$A$27:$A$36,[2]SEKTOR!$A$38)</c:f>
              <c:strCache>
                <c:ptCount val="25"/>
                <c:pt idx="0">
                  <c:v> Hububat, Bakliyat, Yağlı Tohumlar ve Mamulleri </c:v>
                </c:pt>
                <c:pt idx="1">
                  <c:v> Yaş Meyve ve Sebze  </c:v>
                </c:pt>
                <c:pt idx="2">
                  <c:v> Meyve Sebze Mamulleri </c:v>
                </c:pt>
                <c:pt idx="3">
                  <c:v> Kuru Meyve ve Mamulleri  </c:v>
                </c:pt>
                <c:pt idx="4">
                  <c:v> Fındık ve Mamulleri </c:v>
                </c:pt>
                <c:pt idx="5">
                  <c:v> Zeytin ve Zeytinyağı </c:v>
                </c:pt>
                <c:pt idx="6">
                  <c:v> Tütün </c:v>
                </c:pt>
                <c:pt idx="7">
                  <c:v> Süs Bitkileri ve Mamulleri</c:v>
                </c:pt>
                <c:pt idx="8">
                  <c:v> Su Ürünleri ve Hayvansal Mamuller</c:v>
                </c:pt>
                <c:pt idx="9">
                  <c:v> Mobilya, Kağıt ve Orman Ürünleri</c:v>
                </c:pt>
                <c:pt idx="10">
                  <c:v> Tekstil ve Hammaddeleri</c:v>
                </c:pt>
                <c:pt idx="11">
                  <c:v> Deri ve Deri Mamulleri </c:v>
                </c:pt>
                <c:pt idx="12">
                  <c:v> Halı </c:v>
                </c:pt>
                <c:pt idx="13">
                  <c:v> Kimyevi Maddeler ve Mamulleri  </c:v>
                </c:pt>
                <c:pt idx="14">
                  <c:v> Hazırgiyim ve Konfeksiyon </c:v>
                </c:pt>
                <c:pt idx="15">
                  <c:v> Otomotiv Endüstrisi</c:v>
                </c:pt>
                <c:pt idx="16">
                  <c:v> Gemi, Yat ve Hizmetleri</c:v>
                </c:pt>
                <c:pt idx="17">
                  <c:v> Elektrik ve Elektronik</c:v>
                </c:pt>
                <c:pt idx="18">
                  <c:v> Makine ve Aksamları</c:v>
                </c:pt>
                <c:pt idx="19">
                  <c:v> Demir ve Demir Dışı Metaller </c:v>
                </c:pt>
                <c:pt idx="20">
                  <c:v> Çelik</c:v>
                </c:pt>
                <c:pt idx="21">
                  <c:v> Çimento Cam Seramik ve Toprak Ürünleri</c:v>
                </c:pt>
                <c:pt idx="22">
                  <c:v> Mücevher</c:v>
                </c:pt>
                <c:pt idx="23">
                  <c:v> Savunma ve Havacılık Sanayii</c:v>
                </c:pt>
                <c:pt idx="24">
                  <c:v> Diğer Sanayi Ürünleri</c:v>
                </c:pt>
              </c:strCache>
            </c:strRef>
          </c:cat>
          <c:val>
            <c:numRef>
              <c:f>([2]SEKTOR!$N$7:$N$14,[2]SEKTOR!$N$16,[2]SEKTOR!$N$18,[2]SEKTOR!$N$21:$N$23,[2]SEKTOR!$N$25,[2]SEKTOR!$N$27:$N$36,[2]SEKTOR!$N$38)</c:f>
              <c:numCache>
                <c:formatCode>General</c:formatCode>
                <c:ptCount val="25"/>
                <c:pt idx="0">
                  <c:v>8254243.9544099998</c:v>
                </c:pt>
                <c:pt idx="1">
                  <c:v>1944830.3052999999</c:v>
                </c:pt>
                <c:pt idx="2">
                  <c:v>1811293.5056700001</c:v>
                </c:pt>
                <c:pt idx="3">
                  <c:v>1082383.7962799999</c:v>
                </c:pt>
                <c:pt idx="4">
                  <c:v>1147171.3343</c:v>
                </c:pt>
                <c:pt idx="5">
                  <c:v>290304.51977999997</c:v>
                </c:pt>
                <c:pt idx="6">
                  <c:v>588476.28399999999</c:v>
                </c:pt>
                <c:pt idx="7">
                  <c:v>106058.35774000001</c:v>
                </c:pt>
                <c:pt idx="8">
                  <c:v>3051897.4131900002</c:v>
                </c:pt>
                <c:pt idx="9">
                  <c:v>6220068.8375899997</c:v>
                </c:pt>
                <c:pt idx="10">
                  <c:v>7888036.5892399997</c:v>
                </c:pt>
                <c:pt idx="11">
                  <c:v>1534175.74202</c:v>
                </c:pt>
                <c:pt idx="12">
                  <c:v>1981387.83662</c:v>
                </c:pt>
                <c:pt idx="13">
                  <c:v>25540664.88634</c:v>
                </c:pt>
                <c:pt idx="14">
                  <c:v>16171563.167169999</c:v>
                </c:pt>
                <c:pt idx="15">
                  <c:v>22325154.226780001</c:v>
                </c:pt>
                <c:pt idx="16">
                  <c:v>999150.65327000001</c:v>
                </c:pt>
                <c:pt idx="17">
                  <c:v>10959556.83062</c:v>
                </c:pt>
                <c:pt idx="18">
                  <c:v>7484964.8525400003</c:v>
                </c:pt>
                <c:pt idx="19">
                  <c:v>11114639.88572</c:v>
                </c:pt>
                <c:pt idx="20">
                  <c:v>17082000.584630001</c:v>
                </c:pt>
                <c:pt idx="21">
                  <c:v>4180454.0458</c:v>
                </c:pt>
                <c:pt idx="22">
                  <c:v>4171524.2758900002</c:v>
                </c:pt>
                <c:pt idx="23">
                  <c:v>2803318.6323799998</c:v>
                </c:pt>
                <c:pt idx="24">
                  <c:v>100021.67018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96AF-4430-BA56-22DA3C38E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829881280"/>
        <c:axId val="-829872576"/>
        <c:axId val="0"/>
      </c:bar3DChart>
      <c:catAx>
        <c:axId val="-829881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Tur"/>
                <a:ea typeface="Arial Tur"/>
                <a:cs typeface="Arial Tur"/>
              </a:defRPr>
            </a:pPr>
            <a:endParaRPr lang="tr-TR"/>
          </a:p>
        </c:txPr>
        <c:crossAx val="-829872576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-829872576"/>
        <c:scaling>
          <c:orientation val="minMax"/>
          <c:max val="2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1" u="none" strike="noStrike" baseline="0">
                    <a:solidFill>
                      <a:srgbClr val="000000"/>
                    </a:solidFill>
                    <a:latin typeface="Arial TUR"/>
                    <a:ea typeface="Arial TUR"/>
                    <a:cs typeface="Arial TUR"/>
                  </a:defRPr>
                </a:pPr>
                <a:r>
                  <a:rPr lang="tr-TR"/>
                  <a:t>KAYIT DEĞERİ  (1000 ABD DOLARI)</a:t>
                </a:r>
              </a:p>
            </c:rich>
          </c:tx>
          <c:layout>
            <c:manualLayout>
              <c:xMode val="edge"/>
              <c:yMode val="edge"/>
              <c:x val="0.48529439836063271"/>
              <c:y val="0.8773843122910368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r-TR"/>
          </a:p>
        </c:txPr>
        <c:crossAx val="-829881280"/>
        <c:crosses val="autoZero"/>
        <c:crossBetween val="between"/>
      </c:valAx>
      <c:spPr>
        <a:solidFill>
          <a:srgbClr val="FFFFCC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CC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011" r="0.75000000000000011" t="1" header="0.5" footer="0.5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8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9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0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1" name="Chart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2" name="Chart 5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3" name="Chart 6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15</xdr:col>
      <xdr:colOff>171450</xdr:colOff>
      <xdr:row>2</xdr:row>
      <xdr:rowOff>95250</xdr:rowOff>
    </xdr:from>
    <xdr:to>
      <xdr:col>25</xdr:col>
      <xdr:colOff>457200</xdr:colOff>
      <xdr:row>37</xdr:row>
      <xdr:rowOff>171450</xdr:rowOff>
    </xdr:to>
    <xdr:graphicFrame macro="">
      <xdr:nvGraphicFramePr>
        <xdr:cNvPr id="14" name="Chart 4">
          <a:extLst>
            <a:ext uri="{FF2B5EF4-FFF2-40B4-BE49-F238E27FC236}">
              <a16:creationId xmlns:a16="http://schemas.microsoft.com/office/drawing/2014/main" id="{00000000-0008-0000-0300-000083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28</xdr:col>
      <xdr:colOff>266700</xdr:colOff>
      <xdr:row>2</xdr:row>
      <xdr:rowOff>114300</xdr:rowOff>
    </xdr:from>
    <xdr:to>
      <xdr:col>38</xdr:col>
      <xdr:colOff>561975</xdr:colOff>
      <xdr:row>41</xdr:row>
      <xdr:rowOff>47625</xdr:rowOff>
    </xdr:to>
    <xdr:graphicFrame macro="">
      <xdr:nvGraphicFramePr>
        <xdr:cNvPr id="15" name="Chart 5">
          <a:extLst>
            <a:ext uri="{FF2B5EF4-FFF2-40B4-BE49-F238E27FC236}">
              <a16:creationId xmlns:a16="http://schemas.microsoft.com/office/drawing/2014/main" id="{00000000-0008-0000-0300-000084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42</xdr:col>
      <xdr:colOff>0</xdr:colOff>
      <xdr:row>2</xdr:row>
      <xdr:rowOff>95250</xdr:rowOff>
    </xdr:from>
    <xdr:to>
      <xdr:col>53</xdr:col>
      <xdr:colOff>419100</xdr:colOff>
      <xdr:row>41</xdr:row>
      <xdr:rowOff>114300</xdr:rowOff>
    </xdr:to>
    <xdr:graphicFrame macro="">
      <xdr:nvGraphicFramePr>
        <xdr:cNvPr id="16" name="Chart 6">
          <a:extLst>
            <a:ext uri="{FF2B5EF4-FFF2-40B4-BE49-F238E27FC236}">
              <a16:creationId xmlns:a16="http://schemas.microsoft.com/office/drawing/2014/main" id="{00000000-0008-0000-0300-0000853502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2%20Eyl&#252;l%20Rakam%20A&#231;&#305;klamas&#305;%20G.antep/rakamlar/TIM_31.08.2022%20G&#252;nl&#252;k%20&#304;hracat%20(TIM_VERSION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4%20Ekim%20Rakam%20a&#231;&#305;klamas&#305;%20Trabzon/rakamlar/TIM_30.09.2022%20G&#252;nl&#252;k%20&#304;hracat%20(TIM_VERSION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rakam/TIM_30.11.2022%20G&#252;nl&#252;k%20&#304;hracat%20(TIM_VERSION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ahrettinince/Desktop/ARALIK%202022%20RAKAM/TIM_31.12.2022%20G&#252;nl&#252;k%20&#304;hracat%20(TIM_VERSION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21516622.711060002</v>
          </cell>
        </row>
        <row r="6">
          <cell r="A6" t="str">
            <v>.     A. BİTKİSEL ÜRÜNLER</v>
          </cell>
          <cell r="N6">
            <v>13360999.059040001</v>
          </cell>
        </row>
        <row r="7">
          <cell r="A7" t="str">
            <v xml:space="preserve"> Hububat, Bakliyat, Yağlı Tohumlar ve Mamulleri </v>
          </cell>
          <cell r="N7">
            <v>7247608.95206</v>
          </cell>
        </row>
        <row r="8">
          <cell r="A8" t="str">
            <v xml:space="preserve"> Yaş Meyve ve Sebze  </v>
          </cell>
          <cell r="N8">
            <v>1767990.4892</v>
          </cell>
        </row>
        <row r="9">
          <cell r="A9" t="str">
            <v xml:space="preserve"> Meyve Sebze Mamulleri </v>
          </cell>
          <cell r="N9">
            <v>1549689.71606</v>
          </cell>
        </row>
        <row r="10">
          <cell r="A10" t="str">
            <v xml:space="preserve"> Kuru Meyve ve Mamulleri  </v>
          </cell>
          <cell r="N10">
            <v>935862.36705999996</v>
          </cell>
        </row>
        <row r="11">
          <cell r="A11" t="str">
            <v xml:space="preserve"> Fındık ve Mamulleri </v>
          </cell>
          <cell r="N11">
            <v>1011259.6772499999</v>
          </cell>
        </row>
        <row r="12">
          <cell r="A12" t="str">
            <v xml:space="preserve"> Zeytin ve Zeytinyağı </v>
          </cell>
          <cell r="N12">
            <v>245860.99849</v>
          </cell>
        </row>
        <row r="13">
          <cell r="A13" t="str">
            <v xml:space="preserve"> Tütün </v>
          </cell>
          <cell r="N13">
            <v>504364.23121</v>
          </cell>
        </row>
        <row r="14">
          <cell r="A14" t="str">
            <v xml:space="preserve"> Süs Bitkileri ve Mamulleri</v>
          </cell>
          <cell r="N14">
            <v>98362.627710000001</v>
          </cell>
        </row>
        <row r="15">
          <cell r="A15" t="str">
            <v>.     B. HAYVANSAL ÜRÜNLER</v>
          </cell>
          <cell r="N15">
            <v>2695502.3280099998</v>
          </cell>
        </row>
        <row r="16">
          <cell r="A16" t="str">
            <v xml:space="preserve"> Su Ürünleri ve Hayvansal Mamuller</v>
          </cell>
          <cell r="N16">
            <v>2695502.3280099998</v>
          </cell>
        </row>
        <row r="17">
          <cell r="A17" t="str">
            <v>.     C. AĞAÇ VE ORMAN ÜRÜNLERİ</v>
          </cell>
          <cell r="N17">
            <v>5460121.3240099996</v>
          </cell>
        </row>
        <row r="18">
          <cell r="A18" t="str">
            <v xml:space="preserve"> Mobilya, Kağıt ve Orman Ürünleri</v>
          </cell>
          <cell r="N18">
            <v>5460121.3240099996</v>
          </cell>
        </row>
        <row r="19">
          <cell r="A19" t="str">
            <v>.II. SANAYİ</v>
          </cell>
          <cell r="N19">
            <v>123054229.03937998</v>
          </cell>
        </row>
        <row r="20">
          <cell r="A20" t="str">
            <v>.     A. TARIMA DAYALI İŞLENMİŞ ÜRÜNLER</v>
          </cell>
          <cell r="N20">
            <v>10013734.205189999</v>
          </cell>
        </row>
        <row r="21">
          <cell r="A21" t="str">
            <v xml:space="preserve"> Tekstil ve Hammaddeleri</v>
          </cell>
          <cell r="N21">
            <v>6953620.7439000001</v>
          </cell>
        </row>
        <row r="22">
          <cell r="A22" t="str">
            <v xml:space="preserve"> Deri ve Deri Mamulleri </v>
          </cell>
          <cell r="N22">
            <v>1324110.5261899999</v>
          </cell>
        </row>
        <row r="23">
          <cell r="A23" t="str">
            <v xml:space="preserve"> Halı </v>
          </cell>
          <cell r="N23">
            <v>1736002.9350999999</v>
          </cell>
        </row>
        <row r="24">
          <cell r="A24" t="str">
            <v>.     B. KİMYEVİ MADDELER VE MAMÜLLERİ</v>
          </cell>
          <cell r="N24">
            <v>22630092.232859999</v>
          </cell>
        </row>
        <row r="25">
          <cell r="A25" t="str">
            <v xml:space="preserve"> Kimyevi Maddeler ve Mamulleri  </v>
          </cell>
          <cell r="N25">
            <v>22630092.232859999</v>
          </cell>
        </row>
        <row r="26">
          <cell r="A26" t="str">
            <v>.     C. SANAYİ MAMULLERİ</v>
          </cell>
          <cell r="N26">
            <v>90410402.601329982</v>
          </cell>
        </row>
        <row r="27">
          <cell r="A27" t="str">
            <v xml:space="preserve"> Hazırgiyim ve Konfeksiyon </v>
          </cell>
          <cell r="N27">
            <v>14248017.6601</v>
          </cell>
        </row>
        <row r="28">
          <cell r="A28" t="str">
            <v xml:space="preserve"> Otomotiv Endüstrisi</v>
          </cell>
          <cell r="N28">
            <v>19576415.65016</v>
          </cell>
        </row>
        <row r="29">
          <cell r="A29" t="str">
            <v xml:space="preserve"> Gemi, Yat ve Hizmetleri</v>
          </cell>
          <cell r="N29">
            <v>799842.60334999999</v>
          </cell>
        </row>
        <row r="30">
          <cell r="A30" t="str">
            <v xml:space="preserve"> Elektrik ve Elektronik</v>
          </cell>
          <cell r="N30">
            <v>9620600.3733200002</v>
          </cell>
        </row>
        <row r="31">
          <cell r="A31" t="str">
            <v xml:space="preserve"> Makine ve Aksamları</v>
          </cell>
          <cell r="N31">
            <v>6533708.5075399997</v>
          </cell>
        </row>
        <row r="32">
          <cell r="A32" t="str">
            <v xml:space="preserve"> Demir ve Demir Dışı Metaller </v>
          </cell>
          <cell r="N32">
            <v>9927851.1819800008</v>
          </cell>
        </row>
        <row r="33">
          <cell r="A33" t="str">
            <v xml:space="preserve"> Çelik</v>
          </cell>
          <cell r="N33">
            <v>15317664.841390001</v>
          </cell>
        </row>
        <row r="34">
          <cell r="A34" t="str">
            <v xml:space="preserve"> Çimento Cam Seramik ve Toprak Ürünleri</v>
          </cell>
          <cell r="N34">
            <v>3720766.33084</v>
          </cell>
        </row>
        <row r="35">
          <cell r="A35" t="str">
            <v xml:space="preserve"> Mücevher</v>
          </cell>
          <cell r="N35">
            <v>3572481.90674</v>
          </cell>
        </row>
        <row r="36">
          <cell r="A36" t="str">
            <v xml:space="preserve"> Savunma ve Havacılık Sanayii</v>
          </cell>
          <cell r="N36">
            <v>2636816.3229299998</v>
          </cell>
        </row>
        <row r="37">
          <cell r="A37" t="str">
            <v xml:space="preserve"> İklimlendirme Sanayii</v>
          </cell>
          <cell r="N37">
            <v>4367700.1162200002</v>
          </cell>
        </row>
        <row r="38">
          <cell r="A38" t="str">
            <v xml:space="preserve"> Diğer Sanayi Ürünleri</v>
          </cell>
          <cell r="N38">
            <v>88537.106759999995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24496728.308260001</v>
          </cell>
        </row>
        <row r="6">
          <cell r="A6" t="str">
            <v>.     A. BİTKİSEL ÜRÜNLER</v>
          </cell>
          <cell r="N6">
            <v>15224762.05748</v>
          </cell>
        </row>
        <row r="7">
          <cell r="A7" t="str">
            <v xml:space="preserve"> Hububat, Bakliyat, Yağlı Tohumlar ve Mamulleri </v>
          </cell>
          <cell r="N7">
            <v>8254243.9544099998</v>
          </cell>
        </row>
        <row r="8">
          <cell r="A8" t="str">
            <v xml:space="preserve"> Yaş Meyve ve Sebze  </v>
          </cell>
          <cell r="N8">
            <v>1944830.3052999999</v>
          </cell>
        </row>
        <row r="9">
          <cell r="A9" t="str">
            <v xml:space="preserve"> Meyve Sebze Mamulleri </v>
          </cell>
          <cell r="N9">
            <v>1811293.5056700001</v>
          </cell>
        </row>
        <row r="10">
          <cell r="A10" t="str">
            <v xml:space="preserve"> Kuru Meyve ve Mamulleri  </v>
          </cell>
          <cell r="N10">
            <v>1082383.7962799999</v>
          </cell>
        </row>
        <row r="11">
          <cell r="A11" t="str">
            <v xml:space="preserve"> Fındık ve Mamulleri </v>
          </cell>
          <cell r="N11">
            <v>1147171.3343</v>
          </cell>
        </row>
        <row r="12">
          <cell r="A12" t="str">
            <v xml:space="preserve"> Zeytin ve Zeytinyağı </v>
          </cell>
          <cell r="N12">
            <v>290304.51977999997</v>
          </cell>
        </row>
        <row r="13">
          <cell r="A13" t="str">
            <v xml:space="preserve"> Tütün </v>
          </cell>
          <cell r="N13">
            <v>588476.28399999999</v>
          </cell>
        </row>
        <row r="14">
          <cell r="A14" t="str">
            <v xml:space="preserve"> Süs Bitkileri ve Mamulleri</v>
          </cell>
          <cell r="N14">
            <v>106058.35774000001</v>
          </cell>
        </row>
        <row r="15">
          <cell r="A15" t="str">
            <v>.     B. HAYVANSAL ÜRÜNLER</v>
          </cell>
          <cell r="N15">
            <v>3051897.4131900002</v>
          </cell>
        </row>
        <row r="16">
          <cell r="A16" t="str">
            <v xml:space="preserve"> Su Ürünleri ve Hayvansal Mamuller</v>
          </cell>
          <cell r="N16">
            <v>3051897.4131900002</v>
          </cell>
        </row>
        <row r="17">
          <cell r="A17" t="str">
            <v>.     C. AĞAÇ VE ORMAN ÜRÜNLERİ</v>
          </cell>
          <cell r="N17">
            <v>6220068.8375899997</v>
          </cell>
        </row>
        <row r="18">
          <cell r="A18" t="str">
            <v xml:space="preserve"> Mobilya, Kağıt ve Orman Ürünleri</v>
          </cell>
          <cell r="N18">
            <v>6220068.8375899997</v>
          </cell>
        </row>
        <row r="19">
          <cell r="A19" t="str">
            <v>.II. SANAYİ</v>
          </cell>
          <cell r="N19">
            <v>139282696.25820997</v>
          </cell>
        </row>
        <row r="20">
          <cell r="A20" t="str">
            <v>.     A. TARIMA DAYALI İŞLENMİŞ ÜRÜNLER</v>
          </cell>
          <cell r="N20">
            <v>11403600.167879999</v>
          </cell>
        </row>
        <row r="21">
          <cell r="A21" t="str">
            <v xml:space="preserve"> Tekstil ve Hammaddeleri</v>
          </cell>
          <cell r="N21">
            <v>7888036.5892399997</v>
          </cell>
        </row>
        <row r="22">
          <cell r="A22" t="str">
            <v xml:space="preserve"> Deri ve Deri Mamulleri </v>
          </cell>
          <cell r="N22">
            <v>1534175.74202</v>
          </cell>
        </row>
        <row r="23">
          <cell r="A23" t="str">
            <v xml:space="preserve"> Halı </v>
          </cell>
          <cell r="N23">
            <v>1981387.83662</v>
          </cell>
        </row>
        <row r="24">
          <cell r="A24" t="str">
            <v>.     B. KİMYEVİ MADDELER VE MAMÜLLERİ</v>
          </cell>
          <cell r="N24">
            <v>25540664.88634</v>
          </cell>
        </row>
        <row r="25">
          <cell r="A25" t="str">
            <v xml:space="preserve"> Kimyevi Maddeler ve Mamulleri  </v>
          </cell>
          <cell r="N25">
            <v>25540664.88634</v>
          </cell>
        </row>
        <row r="26">
          <cell r="A26" t="str">
            <v>.     C. SANAYİ MAMULLERİ</v>
          </cell>
          <cell r="N26">
            <v>102338431.20398998</v>
          </cell>
        </row>
        <row r="27">
          <cell r="A27" t="str">
            <v xml:space="preserve"> Hazırgiyim ve Konfeksiyon </v>
          </cell>
          <cell r="N27">
            <v>16171563.167169999</v>
          </cell>
        </row>
        <row r="28">
          <cell r="A28" t="str">
            <v xml:space="preserve"> Otomotiv Endüstrisi</v>
          </cell>
          <cell r="N28">
            <v>22325154.226780001</v>
          </cell>
        </row>
        <row r="29">
          <cell r="A29" t="str">
            <v xml:space="preserve"> Gemi, Yat ve Hizmetleri</v>
          </cell>
          <cell r="N29">
            <v>999150.65327000001</v>
          </cell>
        </row>
        <row r="30">
          <cell r="A30" t="str">
            <v xml:space="preserve"> Elektrik ve Elektronik</v>
          </cell>
          <cell r="N30">
            <v>10959556.83062</v>
          </cell>
        </row>
        <row r="31">
          <cell r="A31" t="str">
            <v xml:space="preserve"> Makine ve Aksamları</v>
          </cell>
          <cell r="N31">
            <v>7484964.8525400003</v>
          </cell>
        </row>
        <row r="32">
          <cell r="A32" t="str">
            <v xml:space="preserve"> Demir ve Demir Dışı Metaller </v>
          </cell>
          <cell r="N32">
            <v>11114639.88572</v>
          </cell>
        </row>
        <row r="33">
          <cell r="A33" t="str">
            <v xml:space="preserve"> Çelik</v>
          </cell>
          <cell r="N33">
            <v>17082000.584630001</v>
          </cell>
        </row>
        <row r="34">
          <cell r="A34" t="str">
            <v xml:space="preserve"> Çimento Cam Seramik ve Toprak Ürünleri</v>
          </cell>
          <cell r="N34">
            <v>4180454.0458</v>
          </cell>
        </row>
        <row r="35">
          <cell r="A35" t="str">
            <v xml:space="preserve"> Mücevher</v>
          </cell>
          <cell r="N35">
            <v>4171524.2758900002</v>
          </cell>
        </row>
        <row r="36">
          <cell r="A36" t="str">
            <v xml:space="preserve"> Savunma ve Havacılık Sanayii</v>
          </cell>
          <cell r="N36">
            <v>2803318.6323799998</v>
          </cell>
        </row>
        <row r="37">
          <cell r="A37" t="str">
            <v xml:space="preserve"> İklimlendirme Sanayii</v>
          </cell>
          <cell r="N37">
            <v>4946082.3790100003</v>
          </cell>
        </row>
        <row r="38">
          <cell r="A38" t="str">
            <v xml:space="preserve"> Diğer Sanayi Ürünleri</v>
          </cell>
          <cell r="N38">
            <v>100021.67018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5">
          <cell r="A5" t="str">
            <v>.I. TARIM</v>
          </cell>
          <cell r="N5">
            <v>24289807.022025999</v>
          </cell>
        </row>
        <row r="6">
          <cell r="A6" t="str">
            <v>.     A. BİTKİSEL ÜRÜNLER</v>
          </cell>
          <cell r="N6">
            <v>17351531.718754999</v>
          </cell>
        </row>
        <row r="7">
          <cell r="A7" t="str">
            <v xml:space="preserve"> Hububat, Bakliyat, Yağlı Tohumlar ve Mamulleri </v>
          </cell>
          <cell r="N7">
            <v>9821575.14377</v>
          </cell>
        </row>
        <row r="8">
          <cell r="A8" t="str">
            <v xml:space="preserve"> Yaş Meyve ve Sebze  </v>
          </cell>
          <cell r="N8">
            <v>4334293.432457</v>
          </cell>
        </row>
        <row r="9">
          <cell r="A9" t="str">
            <v xml:space="preserve"> Meyve Sebze Mamulleri </v>
          </cell>
          <cell r="N9">
            <v>2108599.2333689998</v>
          </cell>
        </row>
        <row r="10">
          <cell r="A10" t="str">
            <v xml:space="preserve"> Kuru Meyve ve Mamulleri  </v>
          </cell>
          <cell r="N10">
            <v>454350.99428599997</v>
          </cell>
        </row>
        <row r="11">
          <cell r="A11" t="str">
            <v xml:space="preserve"> Fındık ve Mamulleri </v>
          </cell>
          <cell r="N11">
            <v>278810.38360200002</v>
          </cell>
        </row>
        <row r="12">
          <cell r="A12" t="str">
            <v xml:space="preserve"> Zeytin ve Zeytinyağı </v>
          </cell>
          <cell r="N12">
            <v>171369.45407199999</v>
          </cell>
        </row>
        <row r="13">
          <cell r="A13" t="str">
            <v xml:space="preserve"> Tütün </v>
          </cell>
          <cell r="N13">
            <v>114922.39919900001</v>
          </cell>
        </row>
        <row r="14">
          <cell r="A14" t="str">
            <v xml:space="preserve"> Süs Bitkileri ve Mamulleri</v>
          </cell>
          <cell r="N14">
            <v>67610.678</v>
          </cell>
        </row>
        <row r="15">
          <cell r="A15" t="str">
            <v>.     B. HAYVANSAL ÜRÜNLER</v>
          </cell>
          <cell r="N15">
            <v>1360275.5636789999</v>
          </cell>
        </row>
        <row r="16">
          <cell r="A16" t="str">
            <v xml:space="preserve"> Su Ürünleri ve Hayvansal Mamuller</v>
          </cell>
          <cell r="N16">
            <v>1360275.5636789999</v>
          </cell>
        </row>
        <row r="17">
          <cell r="A17" t="str">
            <v>.     C. AĞAÇ VE ORMAN ÜRÜNLERİ</v>
          </cell>
          <cell r="N17">
            <v>5577999.7395919999</v>
          </cell>
        </row>
        <row r="18">
          <cell r="A18" t="str">
            <v xml:space="preserve"> Mobilya, Kağıt ve Orman Ürünleri</v>
          </cell>
          <cell r="N18">
            <v>5577999.7395919999</v>
          </cell>
        </row>
        <row r="19">
          <cell r="A19" t="str">
            <v>.II. SANAYİ</v>
          </cell>
          <cell r="N19">
            <v>96142549.971349999</v>
          </cell>
        </row>
        <row r="20">
          <cell r="A20" t="str">
            <v>.     A. TARIMA DAYALI İŞLENMİŞ ÜRÜNLER</v>
          </cell>
          <cell r="N20">
            <v>3064892.120933</v>
          </cell>
        </row>
        <row r="21">
          <cell r="A21" t="str">
            <v xml:space="preserve"> Tekstil ve Hammaddeleri</v>
          </cell>
          <cell r="N21">
            <v>2112279.3451129999</v>
          </cell>
        </row>
        <row r="22">
          <cell r="A22" t="str">
            <v xml:space="preserve"> Deri ve Deri Mamulleri </v>
          </cell>
          <cell r="N22">
            <v>187333.74371499999</v>
          </cell>
        </row>
        <row r="23">
          <cell r="A23" t="str">
            <v xml:space="preserve"> Halı </v>
          </cell>
          <cell r="N23">
            <v>765279.03210499999</v>
          </cell>
        </row>
        <row r="24">
          <cell r="A24" t="str">
            <v>.     B. KİMYEVİ MADDELER VE MAMÜLLERİ</v>
          </cell>
          <cell r="N24">
            <v>26324581.822131999</v>
          </cell>
        </row>
        <row r="25">
          <cell r="A25" t="str">
            <v xml:space="preserve"> Kimyevi Maddeler ve Mamulleri  </v>
          </cell>
          <cell r="N25">
            <v>26324581.822131999</v>
          </cell>
        </row>
        <row r="26">
          <cell r="A26" t="str">
            <v>.     C. SANAYİ MAMULLERİ</v>
          </cell>
          <cell r="N26">
            <v>66753076.028284997</v>
          </cell>
        </row>
        <row r="27">
          <cell r="A27" t="str">
            <v xml:space="preserve"> Hazırgiyim ve Konfeksiyon </v>
          </cell>
          <cell r="N27">
            <v>1392112.663748</v>
          </cell>
        </row>
        <row r="28">
          <cell r="A28" t="str">
            <v xml:space="preserve"> Otomotiv Endüstrisi</v>
          </cell>
          <cell r="N28">
            <v>4009390.5401189998</v>
          </cell>
        </row>
        <row r="29">
          <cell r="A29" t="str">
            <v xml:space="preserve"> Gemi, Yat ve Hizmetleri</v>
          </cell>
          <cell r="N29">
            <v>150645.126819</v>
          </cell>
        </row>
        <row r="30">
          <cell r="A30" t="str">
            <v xml:space="preserve"> Elektrik ve Elektronik</v>
          </cell>
          <cell r="N30">
            <v>2884241.026445</v>
          </cell>
        </row>
        <row r="31">
          <cell r="A31" t="str">
            <v xml:space="preserve"> Makine ve Aksamları</v>
          </cell>
          <cell r="N31">
            <v>1575132.592985</v>
          </cell>
        </row>
        <row r="32">
          <cell r="A32" t="str">
            <v xml:space="preserve"> Demir ve Demir Dışı Metaller </v>
          </cell>
          <cell r="N32">
            <v>2854076.3810640001</v>
          </cell>
        </row>
        <row r="33">
          <cell r="A33" t="str">
            <v xml:space="preserve"> Çelik</v>
          </cell>
          <cell r="N33">
            <v>18397389.431322001</v>
          </cell>
        </row>
        <row r="34">
          <cell r="A34" t="str">
            <v xml:space="preserve"> Çimento Cam Seramik ve Toprak Ürünleri</v>
          </cell>
          <cell r="N34">
            <v>34237117.026331</v>
          </cell>
        </row>
        <row r="35">
          <cell r="A35" t="str">
            <v xml:space="preserve"> Mücevher</v>
          </cell>
          <cell r="N35">
            <v>8936.5237780000007</v>
          </cell>
        </row>
        <row r="36">
          <cell r="A36" t="str">
            <v xml:space="preserve"> Savunma ve Havacılık Sanayii</v>
          </cell>
          <cell r="N36">
            <v>67420.521628999995</v>
          </cell>
        </row>
        <row r="37">
          <cell r="A37" t="str">
            <v xml:space="preserve"> İklimlendirme Sanayii</v>
          </cell>
          <cell r="N37">
            <v>1154731.4774199999</v>
          </cell>
        </row>
        <row r="38">
          <cell r="A38" t="str">
            <v xml:space="preserve"> Diğer Sanayi Ürünleri</v>
          </cell>
          <cell r="N38">
            <v>21882.716625000001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NI_GUNLUK_DEGER"/>
      <sheetName val="GENSEK"/>
      <sheetName val="ULKE"/>
      <sheetName val="SEKTOR"/>
      <sheetName val="ORTADOGU_JAPONYA"/>
      <sheetName val="ILLER"/>
      <sheetName val="GUNLUK_SEKTOR_ULKE"/>
      <sheetName val="GUNLUK_SEKTOR_ULKEGRUBU"/>
      <sheetName val="GUNLUK_KONSOLIDE_ULKE"/>
      <sheetName val="GUNLUK_KONSOLIDE_ULKE_GRUBU"/>
      <sheetName val="ILLER_GENEL"/>
      <sheetName val="ILLER_SEKTOR"/>
      <sheetName val="ILLER_ULKE"/>
      <sheetName val="SEKTOR_KG"/>
    </sheetNames>
    <sheetDataSet>
      <sheetData sheetId="0"/>
      <sheetData sheetId="1"/>
      <sheetData sheetId="2"/>
      <sheetData sheetId="3">
        <row r="5">
          <cell r="A5" t="str">
            <v>.I. TARIM</v>
          </cell>
          <cell r="N5">
            <v>34246491.991909996</v>
          </cell>
        </row>
        <row r="6">
          <cell r="A6" t="str">
            <v>.     A. BİTKİSEL ÜRÜNLER</v>
          </cell>
          <cell r="N6">
            <v>21739679.76204</v>
          </cell>
        </row>
        <row r="7">
          <cell r="A7" t="str">
            <v xml:space="preserve"> Hububat, Bakliyat, Yağlı Tohumlar ve Mamulleri </v>
          </cell>
          <cell r="N7">
            <v>11473747.92821</v>
          </cell>
        </row>
        <row r="8">
          <cell r="A8" t="str">
            <v xml:space="preserve"> Yaş Meyve ve Sebze  </v>
          </cell>
          <cell r="N8">
            <v>2953661.68603</v>
          </cell>
        </row>
        <row r="9">
          <cell r="A9" t="str">
            <v xml:space="preserve"> Meyve Sebze Mamulleri </v>
          </cell>
          <cell r="N9">
            <v>2525538.89977</v>
          </cell>
        </row>
        <row r="10">
          <cell r="A10" t="str">
            <v xml:space="preserve"> Kuru Meyve ve Mamulleri  </v>
          </cell>
          <cell r="N10">
            <v>1573463.6964199999</v>
          </cell>
        </row>
        <row r="11">
          <cell r="A11" t="str">
            <v xml:space="preserve"> Fındık ve Mamulleri </v>
          </cell>
          <cell r="N11">
            <v>1751055.1832000001</v>
          </cell>
        </row>
        <row r="12">
          <cell r="A12" t="str">
            <v xml:space="preserve"> Zeytin ve Zeytinyağı </v>
          </cell>
          <cell r="N12">
            <v>495838.06073000003</v>
          </cell>
        </row>
        <row r="13">
          <cell r="A13" t="str">
            <v xml:space="preserve"> Tütün </v>
          </cell>
          <cell r="N13">
            <v>829173.77164000005</v>
          </cell>
        </row>
        <row r="14">
          <cell r="A14" t="str">
            <v xml:space="preserve"> Süs Bitkileri ve Mamulleri</v>
          </cell>
          <cell r="N14">
            <v>137200.53604000001</v>
          </cell>
        </row>
        <row r="15">
          <cell r="A15" t="str">
            <v>.     B. HAYVANSAL ÜRÜNLER</v>
          </cell>
          <cell r="N15">
            <v>4066045.8549000002</v>
          </cell>
        </row>
        <row r="16">
          <cell r="A16" t="str">
            <v xml:space="preserve"> Su Ürünleri ve Hayvansal Mamuller</v>
          </cell>
          <cell r="N16">
            <v>4066045.8549000002</v>
          </cell>
        </row>
        <row r="17">
          <cell r="A17" t="str">
            <v>.     C. AĞAÇ VE ORMAN ÜRÜNLERİ</v>
          </cell>
          <cell r="N17">
            <v>8440766.3749700002</v>
          </cell>
        </row>
        <row r="18">
          <cell r="A18" t="str">
            <v xml:space="preserve"> Mobilya, Kağıt ve Orman Ürünleri</v>
          </cell>
          <cell r="N18">
            <v>8440766.3749700002</v>
          </cell>
        </row>
        <row r="19">
          <cell r="A19" t="str">
            <v>.II. SANAYİ</v>
          </cell>
          <cell r="N19">
            <v>185880772.03775001</v>
          </cell>
        </row>
        <row r="20">
          <cell r="A20" t="str">
            <v>.     A. TARIMA DAYALI İŞLENMİŞ ÜRÜNLER</v>
          </cell>
          <cell r="N20">
            <v>15171292.63084</v>
          </cell>
        </row>
        <row r="21">
          <cell r="A21" t="str">
            <v xml:space="preserve"> Tekstil ve Hammaddeleri</v>
          </cell>
          <cell r="N21">
            <v>10358778.493589999</v>
          </cell>
        </row>
        <row r="22">
          <cell r="A22" t="str">
            <v xml:space="preserve"> Deri ve Deri Mamulleri </v>
          </cell>
          <cell r="N22">
            <v>2057757.26562</v>
          </cell>
        </row>
        <row r="23">
          <cell r="A23" t="str">
            <v xml:space="preserve"> Halı </v>
          </cell>
          <cell r="N23">
            <v>2754756.87163</v>
          </cell>
        </row>
        <row r="24">
          <cell r="A24" t="str">
            <v>.     B. KİMYEVİ MADDELER VE MAMÜLLERİ</v>
          </cell>
          <cell r="N24">
            <v>33524626.38755</v>
          </cell>
        </row>
        <row r="25">
          <cell r="A25" t="str">
            <v xml:space="preserve"> Kimyevi Maddeler ve Mamulleri  </v>
          </cell>
          <cell r="N25">
            <v>33524626.38755</v>
          </cell>
        </row>
        <row r="26">
          <cell r="A26" t="str">
            <v>.     C. SANAYİ MAMULLERİ</v>
          </cell>
          <cell r="N26">
            <v>137184853.01936001</v>
          </cell>
        </row>
        <row r="27">
          <cell r="A27" t="str">
            <v xml:space="preserve"> Hazırgiyim ve Konfeksiyon </v>
          </cell>
          <cell r="N27">
            <v>21205484.299710002</v>
          </cell>
        </row>
        <row r="28">
          <cell r="A28" t="str">
            <v xml:space="preserve"> Otomotiv Endüstrisi</v>
          </cell>
          <cell r="N28">
            <v>30995808.343880001</v>
          </cell>
        </row>
        <row r="29">
          <cell r="A29" t="str">
            <v xml:space="preserve"> Gemi, Yat ve Hizmetleri</v>
          </cell>
          <cell r="N29">
            <v>1453284.1522900001</v>
          </cell>
        </row>
        <row r="30">
          <cell r="A30" t="str">
            <v xml:space="preserve"> Elektrik ve Elektronik</v>
          </cell>
          <cell r="N30">
            <v>15193324.297660001</v>
          </cell>
        </row>
        <row r="31">
          <cell r="A31" t="str">
            <v xml:space="preserve"> Makine ve Aksamları</v>
          </cell>
          <cell r="N31">
            <v>10371714.082900001</v>
          </cell>
        </row>
        <row r="32">
          <cell r="A32" t="str">
            <v xml:space="preserve"> Demir ve Demir Dışı Metaller </v>
          </cell>
          <cell r="N32">
            <v>14385432.834070001</v>
          </cell>
        </row>
        <row r="33">
          <cell r="A33" t="str">
            <v xml:space="preserve"> Çelik</v>
          </cell>
          <cell r="N33">
            <v>21062568.489020001</v>
          </cell>
        </row>
        <row r="34">
          <cell r="A34" t="str">
            <v xml:space="preserve"> Çimento Cam Seramik ve Toprak Ürünleri</v>
          </cell>
          <cell r="N34">
            <v>5449213.8770000003</v>
          </cell>
        </row>
        <row r="35">
          <cell r="A35" t="str">
            <v xml:space="preserve"> Mücevher</v>
          </cell>
          <cell r="N35">
            <v>5855832.0077200001</v>
          </cell>
        </row>
        <row r="36">
          <cell r="A36" t="str">
            <v xml:space="preserve"> Savunma ve Havacılık Sanayii</v>
          </cell>
          <cell r="N36">
            <v>4395997.0794399995</v>
          </cell>
        </row>
        <row r="37">
          <cell r="A37" t="str">
            <v xml:space="preserve"> İklimlendirme Sanayii</v>
          </cell>
          <cell r="N37">
            <v>6680529.8809399996</v>
          </cell>
        </row>
        <row r="38">
          <cell r="A38" t="str">
            <v xml:space="preserve"> Diğer Sanayi Ürünleri</v>
          </cell>
          <cell r="N38">
            <v>135663.67473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showGridLines="0" tabSelected="1" zoomScale="90" zoomScaleNormal="90" workbookViewId="0">
      <selection sqref="A1:XFD1048576"/>
    </sheetView>
  </sheetViews>
  <sheetFormatPr defaultRowHeight="12.5" x14ac:dyDescent="0.25"/>
  <cols>
    <col min="1" max="1" width="48.6328125" style="2" customWidth="1"/>
    <col min="2" max="3" width="12.81640625" style="2" customWidth="1"/>
    <col min="4" max="14" width="12.81640625" style="1" customWidth="1"/>
    <col min="15" max="15" width="11.54296875" customWidth="1"/>
    <col min="16" max="16" width="14.36328125" customWidth="1"/>
  </cols>
  <sheetData>
    <row r="1" spans="1:16" ht="13" x14ac:dyDescent="0.3">
      <c r="A1" s="46" t="s">
        <v>77</v>
      </c>
      <c r="B1" s="49" t="s">
        <v>78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6" ht="15" customHeight="1" x14ac:dyDescent="0.2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</row>
    <row r="3" spans="1:16" ht="13.5" thickBot="1" x14ac:dyDescent="0.35">
      <c r="A3" s="45"/>
      <c r="B3" s="44" t="s">
        <v>77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15"/>
    </row>
    <row r="4" spans="1:16" s="39" customFormat="1" ht="15.9" customHeight="1" thickBot="1" x14ac:dyDescent="0.4">
      <c r="A4" s="43" t="s">
        <v>76</v>
      </c>
      <c r="B4" s="42" t="s">
        <v>75</v>
      </c>
      <c r="C4" s="42" t="s">
        <v>74</v>
      </c>
      <c r="D4" s="42" t="s">
        <v>73</v>
      </c>
      <c r="E4" s="42" t="s">
        <v>72</v>
      </c>
      <c r="F4" s="42" t="s">
        <v>71</v>
      </c>
      <c r="G4" s="42" t="s">
        <v>70</v>
      </c>
      <c r="H4" s="42" t="s">
        <v>69</v>
      </c>
      <c r="I4" s="42" t="s">
        <v>68</v>
      </c>
      <c r="J4" s="42" t="s">
        <v>67</v>
      </c>
      <c r="K4" s="42" t="s">
        <v>66</v>
      </c>
      <c r="L4" s="42" t="s">
        <v>65</v>
      </c>
      <c r="M4" s="42" t="s">
        <v>64</v>
      </c>
      <c r="N4" s="41" t="s">
        <v>63</v>
      </c>
      <c r="O4" s="40"/>
    </row>
    <row r="5" spans="1:16" ht="15.9" customHeight="1" thickTop="1" x14ac:dyDescent="0.3">
      <c r="A5" s="34" t="s">
        <v>26</v>
      </c>
      <c r="B5" s="38">
        <f t="shared" ref="B5:N5" si="0">B6+B15+B17</f>
        <v>2550008.70744</v>
      </c>
      <c r="C5" s="38">
        <f t="shared" si="0"/>
        <v>2742619.5374400001</v>
      </c>
      <c r="D5" s="38">
        <f t="shared" si="0"/>
        <v>2964259.1538200001</v>
      </c>
      <c r="E5" s="38">
        <f t="shared" si="0"/>
        <v>2749441.4797700006</v>
      </c>
      <c r="F5" s="38">
        <f t="shared" si="0"/>
        <v>2408561.5605500001</v>
      </c>
      <c r="G5" s="38">
        <f t="shared" si="0"/>
        <v>2985037.3469200004</v>
      </c>
      <c r="H5" s="38">
        <f t="shared" si="0"/>
        <v>2312107.9712100001</v>
      </c>
      <c r="I5" s="38">
        <f t="shared" si="0"/>
        <v>2761230.1242400003</v>
      </c>
      <c r="J5" s="38">
        <f t="shared" si="0"/>
        <v>2983653.1437900001</v>
      </c>
      <c r="K5" s="38">
        <f t="shared" si="0"/>
        <v>3029888.8015599996</v>
      </c>
      <c r="L5" s="38">
        <f t="shared" si="0"/>
        <v>3323922.7580899997</v>
      </c>
      <c r="M5" s="38">
        <f t="shared" si="0"/>
        <v>3435761.4070800003</v>
      </c>
      <c r="N5" s="37">
        <f t="shared" si="0"/>
        <v>34246491.991909996</v>
      </c>
      <c r="O5" s="15"/>
    </row>
    <row r="6" spans="1:16" s="35" customFormat="1" ht="15.9" customHeight="1" x14ac:dyDescent="0.3">
      <c r="A6" s="28" t="s">
        <v>62</v>
      </c>
      <c r="B6" s="27">
        <f t="shared" ref="B6:N6" si="1">B7+B8+B9+B10+B11+B12+B13+B14</f>
        <v>1692211.4065999999</v>
      </c>
      <c r="C6" s="27">
        <f t="shared" si="1"/>
        <v>1804251.28507</v>
      </c>
      <c r="D6" s="27">
        <f t="shared" si="1"/>
        <v>1830801.1599400002</v>
      </c>
      <c r="E6" s="27">
        <f t="shared" si="1"/>
        <v>1591186.5243200003</v>
      </c>
      <c r="F6" s="27">
        <f t="shared" si="1"/>
        <v>1494676.5027099999</v>
      </c>
      <c r="G6" s="27">
        <f t="shared" si="1"/>
        <v>1816086.97713</v>
      </c>
      <c r="H6" s="27">
        <f t="shared" si="1"/>
        <v>1388274.7537099998</v>
      </c>
      <c r="I6" s="27">
        <f t="shared" si="1"/>
        <v>1707204.4169100004</v>
      </c>
      <c r="J6" s="27">
        <f t="shared" si="1"/>
        <v>1867992.7225300001</v>
      </c>
      <c r="K6" s="27">
        <f t="shared" si="1"/>
        <v>2017924.5347</v>
      </c>
      <c r="L6" s="27">
        <f t="shared" si="1"/>
        <v>2204043.6173299998</v>
      </c>
      <c r="M6" s="27">
        <f t="shared" si="1"/>
        <v>2325025.8610900003</v>
      </c>
      <c r="N6" s="26">
        <f t="shared" si="1"/>
        <v>21739679.76204</v>
      </c>
      <c r="O6" s="36"/>
    </row>
    <row r="7" spans="1:16" ht="15.9" customHeight="1" x14ac:dyDescent="0.25">
      <c r="A7" s="25" t="s">
        <v>61</v>
      </c>
      <c r="B7" s="24">
        <v>829294.47270000004</v>
      </c>
      <c r="C7" s="24">
        <v>938161.19772000005</v>
      </c>
      <c r="D7" s="24">
        <v>960871.33946000005</v>
      </c>
      <c r="E7" s="24">
        <v>811739.15200999996</v>
      </c>
      <c r="F7" s="24">
        <v>865030.04241999995</v>
      </c>
      <c r="G7" s="24">
        <v>994788.24161000003</v>
      </c>
      <c r="H7" s="24">
        <v>826260.72427000001</v>
      </c>
      <c r="I7" s="24">
        <v>993496.10117000004</v>
      </c>
      <c r="J7" s="24">
        <v>1009652.37086</v>
      </c>
      <c r="K7" s="24">
        <v>1043565.6434600001</v>
      </c>
      <c r="L7" s="24">
        <v>1076113.1808</v>
      </c>
      <c r="M7" s="24">
        <v>1124775.4617300001</v>
      </c>
      <c r="N7" s="30">
        <v>11473747.92821</v>
      </c>
      <c r="O7" s="15"/>
    </row>
    <row r="8" spans="1:16" ht="15.9" customHeight="1" x14ac:dyDescent="0.25">
      <c r="A8" s="25" t="s">
        <v>60</v>
      </c>
      <c r="B8" s="24">
        <v>284427.62802</v>
      </c>
      <c r="C8" s="24">
        <v>253754.06925999999</v>
      </c>
      <c r="D8" s="24">
        <v>224880.32947</v>
      </c>
      <c r="E8" s="24">
        <v>209879.04910999999</v>
      </c>
      <c r="F8" s="24">
        <v>189527.81724</v>
      </c>
      <c r="G8" s="24">
        <v>293476.03868</v>
      </c>
      <c r="H8" s="24">
        <v>155050.48514</v>
      </c>
      <c r="I8" s="24">
        <v>154825.08199999999</v>
      </c>
      <c r="J8" s="24">
        <v>178508.83301</v>
      </c>
      <c r="K8" s="24">
        <v>238984.63342</v>
      </c>
      <c r="L8" s="24">
        <v>354188.20237999997</v>
      </c>
      <c r="M8" s="24">
        <v>416159.5183</v>
      </c>
      <c r="N8" s="30">
        <v>2953661.68603</v>
      </c>
      <c r="O8" s="15"/>
    </row>
    <row r="9" spans="1:16" ht="15.9" customHeight="1" x14ac:dyDescent="0.25">
      <c r="A9" s="25" t="s">
        <v>59</v>
      </c>
      <c r="B9" s="24">
        <v>172966.68771</v>
      </c>
      <c r="C9" s="24">
        <v>202863.34534</v>
      </c>
      <c r="D9" s="24">
        <v>229835.91381</v>
      </c>
      <c r="E9" s="24">
        <v>206688.71721</v>
      </c>
      <c r="F9" s="24">
        <v>157721.86092000001</v>
      </c>
      <c r="G9" s="24">
        <v>182252.02854999999</v>
      </c>
      <c r="H9" s="24">
        <v>160742.92937999999</v>
      </c>
      <c r="I9" s="24">
        <v>235990.35</v>
      </c>
      <c r="J9" s="24">
        <v>261700.05892000001</v>
      </c>
      <c r="K9" s="24">
        <v>246363.90908000001</v>
      </c>
      <c r="L9" s="24">
        <v>231174.59265999999</v>
      </c>
      <c r="M9" s="24">
        <v>237238.50618999999</v>
      </c>
      <c r="N9" s="30">
        <v>2525538.89977</v>
      </c>
      <c r="O9" s="15"/>
    </row>
    <row r="10" spans="1:16" ht="15.9" customHeight="1" x14ac:dyDescent="0.25">
      <c r="A10" s="25" t="s">
        <v>58</v>
      </c>
      <c r="B10" s="24">
        <v>119386.62277</v>
      </c>
      <c r="C10" s="24">
        <v>126675.82837</v>
      </c>
      <c r="D10" s="24">
        <v>155085.14507999999</v>
      </c>
      <c r="E10" s="24">
        <v>138449.58999000001</v>
      </c>
      <c r="F10" s="24">
        <v>95080.687220000007</v>
      </c>
      <c r="G10" s="24">
        <v>119344.37836</v>
      </c>
      <c r="H10" s="24">
        <v>74195.327789999996</v>
      </c>
      <c r="I10" s="24">
        <v>106005.39924</v>
      </c>
      <c r="J10" s="24">
        <v>146747.73193000001</v>
      </c>
      <c r="K10" s="24">
        <v>177273.60724000001</v>
      </c>
      <c r="L10" s="24">
        <v>168780.44870000001</v>
      </c>
      <c r="M10" s="24">
        <v>146438.92973</v>
      </c>
      <c r="N10" s="30">
        <v>1573463.6964199999</v>
      </c>
      <c r="O10" s="15"/>
    </row>
    <row r="11" spans="1:16" ht="15.9" customHeight="1" x14ac:dyDescent="0.25">
      <c r="A11" s="25" t="s">
        <v>57</v>
      </c>
      <c r="B11" s="24">
        <v>181950.72448999999</v>
      </c>
      <c r="C11" s="24">
        <v>165835.78760000001</v>
      </c>
      <c r="D11" s="24">
        <v>147564.06748999999</v>
      </c>
      <c r="E11" s="24">
        <v>124825.16201</v>
      </c>
      <c r="F11" s="24">
        <v>99421.289829999994</v>
      </c>
      <c r="G11" s="24">
        <v>111705.48845999999</v>
      </c>
      <c r="H11" s="24">
        <v>86229.482130000004</v>
      </c>
      <c r="I11" s="24">
        <v>91212.784839999993</v>
      </c>
      <c r="J11" s="24">
        <v>135579.10144</v>
      </c>
      <c r="K11" s="24">
        <v>178082.00547999999</v>
      </c>
      <c r="L11" s="24">
        <v>224285.44568</v>
      </c>
      <c r="M11" s="24">
        <v>204363.84375</v>
      </c>
      <c r="N11" s="30">
        <v>1751055.1832000001</v>
      </c>
      <c r="O11" s="15"/>
    </row>
    <row r="12" spans="1:16" ht="15.9" customHeight="1" x14ac:dyDescent="0.25">
      <c r="A12" s="25" t="s">
        <v>56</v>
      </c>
      <c r="B12" s="24">
        <v>37521.507830000002</v>
      </c>
      <c r="C12" s="24">
        <v>46265.332340000001</v>
      </c>
      <c r="D12" s="24">
        <v>31049.380369999999</v>
      </c>
      <c r="E12" s="24">
        <v>29631.197840000001</v>
      </c>
      <c r="F12" s="24">
        <v>21837.58901</v>
      </c>
      <c r="G12" s="24">
        <v>26370.037349999999</v>
      </c>
      <c r="H12" s="24">
        <v>24072.580310000001</v>
      </c>
      <c r="I12" s="24">
        <v>29110.841799999998</v>
      </c>
      <c r="J12" s="24">
        <v>44324.273529999999</v>
      </c>
      <c r="K12" s="24">
        <v>37818.71056</v>
      </c>
      <c r="L12" s="24">
        <v>64223.611640000003</v>
      </c>
      <c r="M12" s="24">
        <v>103612.99815</v>
      </c>
      <c r="N12" s="30">
        <v>495838.06073000003</v>
      </c>
      <c r="O12" s="15"/>
    </row>
    <row r="13" spans="1:16" ht="15.9" customHeight="1" x14ac:dyDescent="0.25">
      <c r="A13" s="25" t="s">
        <v>55</v>
      </c>
      <c r="B13" s="24">
        <v>54248.671849999999</v>
      </c>
      <c r="C13" s="24">
        <v>55002.358999999997</v>
      </c>
      <c r="D13" s="24">
        <v>64496.353640000001</v>
      </c>
      <c r="E13" s="24">
        <v>51947.963620000002</v>
      </c>
      <c r="F13" s="24">
        <v>53632.734109999998</v>
      </c>
      <c r="G13" s="24">
        <v>79070.990999999995</v>
      </c>
      <c r="H13" s="24">
        <v>56311.739930000003</v>
      </c>
      <c r="I13" s="24">
        <v>88413.106140000004</v>
      </c>
      <c r="J13" s="24">
        <v>83802.197409999993</v>
      </c>
      <c r="K13" s="24">
        <v>87581.333559999999</v>
      </c>
      <c r="L13" s="24">
        <v>75182.485799999995</v>
      </c>
      <c r="M13" s="24">
        <v>79483.835579999999</v>
      </c>
      <c r="N13" s="30">
        <v>829173.77164000005</v>
      </c>
      <c r="O13" s="15"/>
    </row>
    <row r="14" spans="1:16" ht="15.9" customHeight="1" x14ac:dyDescent="0.25">
      <c r="A14" s="25" t="s">
        <v>54</v>
      </c>
      <c r="B14" s="24">
        <v>12415.09123</v>
      </c>
      <c r="C14" s="24">
        <v>15693.36544</v>
      </c>
      <c r="D14" s="24">
        <v>17018.63062</v>
      </c>
      <c r="E14" s="24">
        <v>18025.69253</v>
      </c>
      <c r="F14" s="24">
        <v>12424.481959999999</v>
      </c>
      <c r="G14" s="24">
        <v>9079.7731199999998</v>
      </c>
      <c r="H14" s="24">
        <v>5411.4847600000003</v>
      </c>
      <c r="I14" s="24">
        <v>8150.7517200000002</v>
      </c>
      <c r="J14" s="24">
        <v>7678.1554299999998</v>
      </c>
      <c r="K14" s="24">
        <v>8254.6918999999998</v>
      </c>
      <c r="L14" s="24">
        <v>10095.649670000001</v>
      </c>
      <c r="M14" s="24">
        <v>12952.76766</v>
      </c>
      <c r="N14" s="30">
        <v>137200.53604000001</v>
      </c>
      <c r="O14" s="15"/>
    </row>
    <row r="15" spans="1:16" s="35" customFormat="1" ht="15.9" customHeight="1" x14ac:dyDescent="0.3">
      <c r="A15" s="28" t="s">
        <v>53</v>
      </c>
      <c r="B15" s="27">
        <f t="shared" ref="B15:N15" si="2">B16</f>
        <v>300295.32032</v>
      </c>
      <c r="C15" s="27">
        <f t="shared" si="2"/>
        <v>316201.99005999998</v>
      </c>
      <c r="D15" s="27">
        <f t="shared" si="2"/>
        <v>381564.50910000002</v>
      </c>
      <c r="E15" s="27">
        <f t="shared" si="2"/>
        <v>382464.25160000002</v>
      </c>
      <c r="F15" s="27">
        <f t="shared" si="2"/>
        <v>301401.84957000002</v>
      </c>
      <c r="G15" s="27">
        <f t="shared" si="2"/>
        <v>369561.76286000002</v>
      </c>
      <c r="H15" s="27">
        <f t="shared" si="2"/>
        <v>318336.14055000001</v>
      </c>
      <c r="I15" s="27">
        <f t="shared" si="2"/>
        <v>323036.57241000002</v>
      </c>
      <c r="J15" s="27">
        <f t="shared" si="2"/>
        <v>355787.51679000002</v>
      </c>
      <c r="K15" s="27">
        <f t="shared" si="2"/>
        <v>308796.14597999997</v>
      </c>
      <c r="L15" s="27">
        <f t="shared" si="2"/>
        <v>355827.06575000001</v>
      </c>
      <c r="M15" s="27">
        <f t="shared" si="2"/>
        <v>352772.72990999999</v>
      </c>
      <c r="N15" s="26">
        <f t="shared" si="2"/>
        <v>4066045.8549000002</v>
      </c>
      <c r="O15" s="36"/>
    </row>
    <row r="16" spans="1:16" s="35" customFormat="1" ht="15.9" customHeight="1" x14ac:dyDescent="0.3">
      <c r="A16" s="25" t="s">
        <v>52</v>
      </c>
      <c r="B16" s="33">
        <v>300295.32032</v>
      </c>
      <c r="C16" s="33">
        <v>316201.99005999998</v>
      </c>
      <c r="D16" s="33">
        <v>381564.50910000002</v>
      </c>
      <c r="E16" s="33">
        <v>382464.25160000002</v>
      </c>
      <c r="F16" s="33">
        <v>301401.84957000002</v>
      </c>
      <c r="G16" s="33">
        <v>369561.76286000002</v>
      </c>
      <c r="H16" s="33">
        <v>318336.14055000001</v>
      </c>
      <c r="I16" s="33">
        <v>323036.57241000002</v>
      </c>
      <c r="J16" s="33">
        <v>355787.51679000002</v>
      </c>
      <c r="K16" s="33">
        <v>308796.14597999997</v>
      </c>
      <c r="L16" s="33">
        <v>355827.06575000001</v>
      </c>
      <c r="M16" s="33">
        <v>352772.72990999999</v>
      </c>
      <c r="N16" s="30">
        <v>4066045.8549000002</v>
      </c>
      <c r="O16" s="36"/>
    </row>
    <row r="17" spans="1:15" s="35" customFormat="1" ht="15.9" customHeight="1" x14ac:dyDescent="0.3">
      <c r="A17" s="28" t="s">
        <v>51</v>
      </c>
      <c r="B17" s="27">
        <f t="shared" ref="B17:N17" si="3">B18</f>
        <v>557501.98051999998</v>
      </c>
      <c r="C17" s="27">
        <f t="shared" si="3"/>
        <v>622166.26231000002</v>
      </c>
      <c r="D17" s="27">
        <f t="shared" si="3"/>
        <v>751893.48478000006</v>
      </c>
      <c r="E17" s="27">
        <f t="shared" si="3"/>
        <v>775790.70385000005</v>
      </c>
      <c r="F17" s="27">
        <f t="shared" si="3"/>
        <v>612483.20826999994</v>
      </c>
      <c r="G17" s="27">
        <f t="shared" si="3"/>
        <v>799388.60693000001</v>
      </c>
      <c r="H17" s="27">
        <f t="shared" si="3"/>
        <v>605497.07695000002</v>
      </c>
      <c r="I17" s="27">
        <f t="shared" si="3"/>
        <v>730989.13491999998</v>
      </c>
      <c r="J17" s="27">
        <f t="shared" si="3"/>
        <v>759872.90446999995</v>
      </c>
      <c r="K17" s="27">
        <f t="shared" si="3"/>
        <v>703168.12087999994</v>
      </c>
      <c r="L17" s="27">
        <f t="shared" si="3"/>
        <v>764052.07501000003</v>
      </c>
      <c r="M17" s="27">
        <f t="shared" si="3"/>
        <v>757962.81608000002</v>
      </c>
      <c r="N17" s="26">
        <f t="shared" si="3"/>
        <v>8440766.3749700002</v>
      </c>
      <c r="O17" s="36"/>
    </row>
    <row r="18" spans="1:15" s="35" customFormat="1" ht="15.9" customHeight="1" x14ac:dyDescent="0.3">
      <c r="A18" s="25" t="s">
        <v>50</v>
      </c>
      <c r="B18" s="33">
        <v>557501.98051999998</v>
      </c>
      <c r="C18" s="33">
        <v>622166.26231000002</v>
      </c>
      <c r="D18" s="33">
        <v>751893.48478000006</v>
      </c>
      <c r="E18" s="33">
        <v>775790.70385000005</v>
      </c>
      <c r="F18" s="33">
        <v>612483.20826999994</v>
      </c>
      <c r="G18" s="33">
        <v>799388.60693000001</v>
      </c>
      <c r="H18" s="33">
        <v>605497.07695000002</v>
      </c>
      <c r="I18" s="33">
        <v>730989.13491999998</v>
      </c>
      <c r="J18" s="33">
        <v>759872.90446999995</v>
      </c>
      <c r="K18" s="33">
        <v>703168.12087999994</v>
      </c>
      <c r="L18" s="33">
        <v>764052.07501000003</v>
      </c>
      <c r="M18" s="33">
        <v>757962.81608000002</v>
      </c>
      <c r="N18" s="30">
        <v>8440766.3749700002</v>
      </c>
      <c r="O18" s="36"/>
    </row>
    <row r="19" spans="1:15" s="21" customFormat="1" ht="15.9" customHeight="1" x14ac:dyDescent="0.35">
      <c r="A19" s="34" t="s">
        <v>15</v>
      </c>
      <c r="B19" s="27">
        <f t="shared" ref="B19:N19" si="4">B20+B24+B26</f>
        <v>13088346.966020003</v>
      </c>
      <c r="C19" s="27">
        <f t="shared" si="4"/>
        <v>14951998.698719999</v>
      </c>
      <c r="D19" s="27">
        <f t="shared" si="4"/>
        <v>17129835.74879</v>
      </c>
      <c r="E19" s="27">
        <f t="shared" si="4"/>
        <v>17665789.177369997</v>
      </c>
      <c r="F19" s="27">
        <f t="shared" si="4"/>
        <v>14046779.5218</v>
      </c>
      <c r="G19" s="27">
        <f t="shared" si="4"/>
        <v>17263964.484389998</v>
      </c>
      <c r="H19" s="27">
        <f t="shared" si="4"/>
        <v>13545028.034559999</v>
      </c>
      <c r="I19" s="27">
        <f t="shared" si="4"/>
        <v>15283129.007649997</v>
      </c>
      <c r="J19" s="27">
        <f t="shared" si="4"/>
        <v>16224889.431739999</v>
      </c>
      <c r="K19" s="27">
        <f t="shared" si="4"/>
        <v>15005709.462620001</v>
      </c>
      <c r="L19" s="27">
        <f t="shared" si="4"/>
        <v>15481310.031269999</v>
      </c>
      <c r="M19" s="27">
        <f t="shared" si="4"/>
        <v>16193991.472819999</v>
      </c>
      <c r="N19" s="26">
        <f t="shared" si="4"/>
        <v>185880772.03775001</v>
      </c>
      <c r="O19" s="22"/>
    </row>
    <row r="20" spans="1:15" s="31" customFormat="1" ht="15.9" customHeight="1" x14ac:dyDescent="0.35">
      <c r="A20" s="28" t="s">
        <v>49</v>
      </c>
      <c r="B20" s="27">
        <f t="shared" ref="B20:N20" si="5">B21+B22+B23</f>
        <v>1146029.4857099999</v>
      </c>
      <c r="C20" s="27">
        <f t="shared" si="5"/>
        <v>1308265.58929</v>
      </c>
      <c r="D20" s="27">
        <f t="shared" si="5"/>
        <v>1402355.0006299999</v>
      </c>
      <c r="E20" s="27">
        <f t="shared" si="5"/>
        <v>1442234.4849999999</v>
      </c>
      <c r="F20" s="27">
        <f t="shared" si="5"/>
        <v>1040581.2649599999</v>
      </c>
      <c r="G20" s="27">
        <f t="shared" si="5"/>
        <v>1378586.6866000001</v>
      </c>
      <c r="H20" s="27">
        <f t="shared" si="5"/>
        <v>1038694.9717700001</v>
      </c>
      <c r="I20" s="27">
        <f t="shared" si="5"/>
        <v>1250027.4040099999</v>
      </c>
      <c r="J20" s="27">
        <f t="shared" si="5"/>
        <v>1389465.8077</v>
      </c>
      <c r="K20" s="27">
        <f t="shared" si="5"/>
        <v>1258819.81002</v>
      </c>
      <c r="L20" s="27">
        <f t="shared" si="5"/>
        <v>1274290.1693799999</v>
      </c>
      <c r="M20" s="27">
        <f t="shared" si="5"/>
        <v>1241941.9557699999</v>
      </c>
      <c r="N20" s="26">
        <f t="shared" si="5"/>
        <v>15171292.63084</v>
      </c>
      <c r="O20" s="32"/>
    </row>
    <row r="21" spans="1:15" ht="15.9" customHeight="1" x14ac:dyDescent="0.25">
      <c r="A21" s="25" t="s">
        <v>48</v>
      </c>
      <c r="B21" s="24">
        <v>814863.34068000002</v>
      </c>
      <c r="C21" s="24">
        <v>879872.41151000001</v>
      </c>
      <c r="D21" s="24">
        <v>950843.48181999999</v>
      </c>
      <c r="E21" s="24">
        <v>993034.53446999996</v>
      </c>
      <c r="F21" s="24">
        <v>766320.46606999997</v>
      </c>
      <c r="G21" s="24">
        <v>981429.12491999997</v>
      </c>
      <c r="H21" s="24">
        <v>727107.97646000003</v>
      </c>
      <c r="I21" s="24">
        <v>834825.32632999995</v>
      </c>
      <c r="J21" s="24">
        <v>933997.45423999999</v>
      </c>
      <c r="K21" s="24">
        <v>833547.72748</v>
      </c>
      <c r="L21" s="24">
        <v>844343.08352999995</v>
      </c>
      <c r="M21" s="24">
        <v>798593.56608000002</v>
      </c>
      <c r="N21" s="30">
        <v>10358778.493589999</v>
      </c>
      <c r="O21" s="15"/>
    </row>
    <row r="22" spans="1:15" ht="15.9" customHeight="1" x14ac:dyDescent="0.25">
      <c r="A22" s="25" t="s">
        <v>47</v>
      </c>
      <c r="B22" s="24">
        <v>132688.50438</v>
      </c>
      <c r="C22" s="24">
        <v>177392.94321</v>
      </c>
      <c r="D22" s="24">
        <v>191705.15947000001</v>
      </c>
      <c r="E22" s="24">
        <v>187035.60385000001</v>
      </c>
      <c r="F22" s="24">
        <v>116468.30718</v>
      </c>
      <c r="G22" s="24">
        <v>171948.24174</v>
      </c>
      <c r="H22" s="24">
        <v>155381.60702</v>
      </c>
      <c r="I22" s="24">
        <v>190918.48850000001</v>
      </c>
      <c r="J22" s="24">
        <v>209908.2592</v>
      </c>
      <c r="K22" s="24">
        <v>168528.69665999999</v>
      </c>
      <c r="L22" s="24">
        <v>173351.05908000001</v>
      </c>
      <c r="M22" s="24">
        <v>182430.39533</v>
      </c>
      <c r="N22" s="30">
        <v>2057757.26562</v>
      </c>
      <c r="O22" s="15"/>
    </row>
    <row r="23" spans="1:15" ht="15.9" customHeight="1" x14ac:dyDescent="0.25">
      <c r="A23" s="25" t="s">
        <v>46</v>
      </c>
      <c r="B23" s="24">
        <v>198477.64064999999</v>
      </c>
      <c r="C23" s="24">
        <v>251000.23457</v>
      </c>
      <c r="D23" s="24">
        <v>259806.35934</v>
      </c>
      <c r="E23" s="24">
        <v>262164.34668000002</v>
      </c>
      <c r="F23" s="24">
        <v>157792.49171</v>
      </c>
      <c r="G23" s="24">
        <v>225209.31993999999</v>
      </c>
      <c r="H23" s="24">
        <v>156205.38829</v>
      </c>
      <c r="I23" s="24">
        <v>224283.58918000001</v>
      </c>
      <c r="J23" s="24">
        <v>245560.09426000001</v>
      </c>
      <c r="K23" s="24">
        <v>256743.38587999999</v>
      </c>
      <c r="L23" s="24">
        <v>256596.02677</v>
      </c>
      <c r="M23" s="24">
        <v>260917.99436000001</v>
      </c>
      <c r="N23" s="30">
        <v>2754756.87163</v>
      </c>
      <c r="O23" s="15"/>
    </row>
    <row r="24" spans="1:15" s="31" customFormat="1" ht="15.9" customHeight="1" x14ac:dyDescent="0.35">
      <c r="A24" s="28" t="s">
        <v>45</v>
      </c>
      <c r="B24" s="27">
        <f t="shared" ref="B24:N24" si="6">B25</f>
        <v>2141368.1480899998</v>
      </c>
      <c r="C24" s="27">
        <f t="shared" si="6"/>
        <v>2432160.6087699998</v>
      </c>
      <c r="D24" s="27">
        <f t="shared" si="6"/>
        <v>3019385.6519499999</v>
      </c>
      <c r="E24" s="27">
        <f t="shared" si="6"/>
        <v>3297075.9072199999</v>
      </c>
      <c r="F24" s="27">
        <f t="shared" si="6"/>
        <v>2789454.8638499998</v>
      </c>
      <c r="G24" s="27">
        <f t="shared" si="6"/>
        <v>3185526.5816500001</v>
      </c>
      <c r="H24" s="27">
        <f t="shared" si="6"/>
        <v>2890896.5485200002</v>
      </c>
      <c r="I24" s="27">
        <f t="shared" si="6"/>
        <v>2947258.86974</v>
      </c>
      <c r="J24" s="27">
        <f t="shared" si="6"/>
        <v>2916914.3810399999</v>
      </c>
      <c r="K24" s="27">
        <f t="shared" si="6"/>
        <v>2603968.0261900001</v>
      </c>
      <c r="L24" s="27">
        <f t="shared" si="6"/>
        <v>2597275.7912300001</v>
      </c>
      <c r="M24" s="27">
        <f t="shared" si="6"/>
        <v>2703341.0093</v>
      </c>
      <c r="N24" s="26">
        <f t="shared" si="6"/>
        <v>33524626.38755</v>
      </c>
      <c r="O24" s="32"/>
    </row>
    <row r="25" spans="1:15" s="31" customFormat="1" ht="15.9" customHeight="1" x14ac:dyDescent="0.35">
      <c r="A25" s="25" t="s">
        <v>44</v>
      </c>
      <c r="B25" s="33">
        <v>2141368.1480899998</v>
      </c>
      <c r="C25" s="33">
        <v>2432160.6087699998</v>
      </c>
      <c r="D25" s="33">
        <v>3019385.6519499999</v>
      </c>
      <c r="E25" s="33">
        <v>3297075.9072199999</v>
      </c>
      <c r="F25" s="33">
        <v>2789454.8638499998</v>
      </c>
      <c r="G25" s="33">
        <v>3185526.5816500001</v>
      </c>
      <c r="H25" s="33">
        <v>2890896.5485200002</v>
      </c>
      <c r="I25" s="33">
        <v>2947258.86974</v>
      </c>
      <c r="J25" s="33">
        <v>2916914.3810399999</v>
      </c>
      <c r="K25" s="33">
        <v>2603968.0261900001</v>
      </c>
      <c r="L25" s="33">
        <v>2597275.7912300001</v>
      </c>
      <c r="M25" s="33">
        <v>2703341.0093</v>
      </c>
      <c r="N25" s="30">
        <v>33524626.38755</v>
      </c>
      <c r="O25" s="32"/>
    </row>
    <row r="26" spans="1:15" s="31" customFormat="1" ht="15.9" customHeight="1" x14ac:dyDescent="0.35">
      <c r="A26" s="28" t="s">
        <v>43</v>
      </c>
      <c r="B26" s="27">
        <f t="shared" ref="B26:N26" si="7">B27+B28+B29+B30+B31+B32+B33+B34+B35+B36+B37+B38</f>
        <v>9800949.332220003</v>
      </c>
      <c r="C26" s="27">
        <f t="shared" si="7"/>
        <v>11211572.500659999</v>
      </c>
      <c r="D26" s="27">
        <f t="shared" si="7"/>
        <v>12708095.096209999</v>
      </c>
      <c r="E26" s="27">
        <f t="shared" si="7"/>
        <v>12926478.785149999</v>
      </c>
      <c r="F26" s="27">
        <f t="shared" si="7"/>
        <v>10216743.392990001</v>
      </c>
      <c r="G26" s="27">
        <f t="shared" si="7"/>
        <v>12699851.216139998</v>
      </c>
      <c r="H26" s="27">
        <f t="shared" si="7"/>
        <v>9615436.5142699983</v>
      </c>
      <c r="I26" s="27">
        <f t="shared" si="7"/>
        <v>11085842.733899998</v>
      </c>
      <c r="J26" s="27">
        <f t="shared" si="7"/>
        <v>11918509.242999999</v>
      </c>
      <c r="K26" s="27">
        <f t="shared" si="7"/>
        <v>11142921.62641</v>
      </c>
      <c r="L26" s="27">
        <f t="shared" si="7"/>
        <v>11609744.070659999</v>
      </c>
      <c r="M26" s="27">
        <f t="shared" si="7"/>
        <v>12248708.507749999</v>
      </c>
      <c r="N26" s="26">
        <f t="shared" si="7"/>
        <v>137184853.01936001</v>
      </c>
      <c r="O26" s="32"/>
    </row>
    <row r="27" spans="1:15" ht="15.9" customHeight="1" x14ac:dyDescent="0.25">
      <c r="A27" s="25" t="s">
        <v>42</v>
      </c>
      <c r="B27" s="24">
        <v>1591573.23685</v>
      </c>
      <c r="C27" s="24">
        <v>1840360.06874</v>
      </c>
      <c r="D27" s="24">
        <v>2014153.57314</v>
      </c>
      <c r="E27" s="24">
        <v>2035748.2270200001</v>
      </c>
      <c r="F27" s="24">
        <v>1335958.7515700001</v>
      </c>
      <c r="G27" s="24">
        <v>1965792.7155500001</v>
      </c>
      <c r="H27" s="24">
        <v>1617780.5843400001</v>
      </c>
      <c r="I27" s="24">
        <v>1837214.47199</v>
      </c>
      <c r="J27" s="24">
        <v>1921224.6205899999</v>
      </c>
      <c r="K27" s="24">
        <v>1703523.4713999999</v>
      </c>
      <c r="L27" s="24">
        <v>1633132.7231399999</v>
      </c>
      <c r="M27" s="24">
        <v>1709021.8553800001</v>
      </c>
      <c r="N27" s="30">
        <v>21205484.299710002</v>
      </c>
      <c r="O27" s="15"/>
    </row>
    <row r="28" spans="1:15" ht="15.9" customHeight="1" x14ac:dyDescent="0.25">
      <c r="A28" s="25" t="s">
        <v>41</v>
      </c>
      <c r="B28" s="24">
        <v>2227764.5309899999</v>
      </c>
      <c r="C28" s="24">
        <v>2538729.0824799999</v>
      </c>
      <c r="D28" s="24">
        <v>2679520.9726399998</v>
      </c>
      <c r="E28" s="24">
        <v>2742291.6720500002</v>
      </c>
      <c r="F28" s="24">
        <v>2295116.3972100001</v>
      </c>
      <c r="G28" s="24">
        <v>2768913.2206199998</v>
      </c>
      <c r="H28" s="24">
        <v>2048287.1719200001</v>
      </c>
      <c r="I28" s="24">
        <v>2264756.0373900002</v>
      </c>
      <c r="J28" s="24">
        <v>2751652.3574199998</v>
      </c>
      <c r="K28" s="24">
        <v>2648321.2470499999</v>
      </c>
      <c r="L28" s="24">
        <v>2873616.4786100001</v>
      </c>
      <c r="M28" s="24">
        <v>3156839.1754999999</v>
      </c>
      <c r="N28" s="30">
        <v>30995808.343880001</v>
      </c>
      <c r="O28" s="15"/>
    </row>
    <row r="29" spans="1:15" ht="15.9" customHeight="1" x14ac:dyDescent="0.25">
      <c r="A29" s="25" t="s">
        <v>40</v>
      </c>
      <c r="B29" s="24">
        <v>70779.795960000003</v>
      </c>
      <c r="C29" s="24">
        <v>67064.578930000003</v>
      </c>
      <c r="D29" s="24">
        <v>140232.55400999999</v>
      </c>
      <c r="E29" s="24">
        <v>198881.65714</v>
      </c>
      <c r="F29" s="24">
        <v>100124.42561000001</v>
      </c>
      <c r="G29" s="24">
        <v>101131.22425</v>
      </c>
      <c r="H29" s="24">
        <v>44156.116430000002</v>
      </c>
      <c r="I29" s="24">
        <v>77395.488570000001</v>
      </c>
      <c r="J29" s="24">
        <v>199348.73256</v>
      </c>
      <c r="K29" s="24">
        <v>209571.99903000001</v>
      </c>
      <c r="L29" s="24">
        <v>55114.955090000003</v>
      </c>
      <c r="M29" s="24">
        <v>189482.62471</v>
      </c>
      <c r="N29" s="30">
        <v>1453284.1522900001</v>
      </c>
      <c r="O29" s="15"/>
    </row>
    <row r="30" spans="1:15" ht="15.9" customHeight="1" x14ac:dyDescent="0.25">
      <c r="A30" s="25" t="s">
        <v>39</v>
      </c>
      <c r="B30" s="24">
        <v>980433.66145000001</v>
      </c>
      <c r="C30" s="24">
        <v>1173483.87158</v>
      </c>
      <c r="D30" s="24">
        <v>1365464.5963399999</v>
      </c>
      <c r="E30" s="24">
        <v>1395667.0896300001</v>
      </c>
      <c r="F30" s="24">
        <v>1064462.9976600001</v>
      </c>
      <c r="G30" s="24">
        <v>1356845.1905100001</v>
      </c>
      <c r="H30" s="24">
        <v>1025974.22212</v>
      </c>
      <c r="I30" s="24">
        <v>1254266.74028</v>
      </c>
      <c r="J30" s="24">
        <v>1335993.2951100001</v>
      </c>
      <c r="K30" s="24">
        <v>1322161.8446500001</v>
      </c>
      <c r="L30" s="24">
        <v>1426563.0654899999</v>
      </c>
      <c r="M30" s="24">
        <v>1492007.7228399999</v>
      </c>
      <c r="N30" s="30">
        <v>15193324.297660001</v>
      </c>
      <c r="O30" s="15"/>
    </row>
    <row r="31" spans="1:15" ht="15.9" customHeight="1" x14ac:dyDescent="0.25">
      <c r="A31" s="25" t="s">
        <v>38</v>
      </c>
      <c r="B31" s="24">
        <v>711562.55833999999</v>
      </c>
      <c r="C31" s="24">
        <v>813024.71002</v>
      </c>
      <c r="D31" s="24">
        <v>908594.49711</v>
      </c>
      <c r="E31" s="24">
        <v>906174.47777</v>
      </c>
      <c r="F31" s="24">
        <v>719599.70981999999</v>
      </c>
      <c r="G31" s="24">
        <v>903466.97409000003</v>
      </c>
      <c r="H31" s="24">
        <v>720254.89159000001</v>
      </c>
      <c r="I31" s="24">
        <v>848184.23352999997</v>
      </c>
      <c r="J31" s="24">
        <v>948771.18174999999</v>
      </c>
      <c r="K31" s="24">
        <v>851995.11074999999</v>
      </c>
      <c r="L31" s="24">
        <v>1010718.16254</v>
      </c>
      <c r="M31" s="24">
        <v>1029367.57559</v>
      </c>
      <c r="N31" s="30">
        <v>10371714.082900001</v>
      </c>
      <c r="O31" s="15"/>
    </row>
    <row r="32" spans="1:15" ht="15.9" customHeight="1" x14ac:dyDescent="0.25">
      <c r="A32" s="25" t="s">
        <v>37</v>
      </c>
      <c r="B32" s="24">
        <v>1119859.0772599999</v>
      </c>
      <c r="C32" s="24">
        <v>1241138.7580599999</v>
      </c>
      <c r="D32" s="24">
        <v>1443516.6643999999</v>
      </c>
      <c r="E32" s="24">
        <v>1497016.39524</v>
      </c>
      <c r="F32" s="24">
        <v>1165903.0036599999</v>
      </c>
      <c r="G32" s="24">
        <v>1343748.7616999999</v>
      </c>
      <c r="H32" s="24">
        <v>978658.19680000003</v>
      </c>
      <c r="I32" s="24">
        <v>1132052.51617</v>
      </c>
      <c r="J32" s="24">
        <v>1187991.6863800001</v>
      </c>
      <c r="K32" s="24">
        <v>1048514.27561</v>
      </c>
      <c r="L32" s="24">
        <v>1128907.8473100001</v>
      </c>
      <c r="M32" s="24">
        <v>1098125.65148</v>
      </c>
      <c r="N32" s="30">
        <v>14385432.834070001</v>
      </c>
      <c r="O32" s="15"/>
    </row>
    <row r="33" spans="1:15" ht="15.9" customHeight="1" x14ac:dyDescent="0.25">
      <c r="A33" s="25" t="s">
        <v>36</v>
      </c>
      <c r="B33" s="24">
        <v>1624868.76969</v>
      </c>
      <c r="C33" s="24">
        <v>1746728.87705</v>
      </c>
      <c r="D33" s="24">
        <v>2254353.9685900002</v>
      </c>
      <c r="E33" s="24">
        <v>2016338.4143000001</v>
      </c>
      <c r="F33" s="24">
        <v>1903135.3221499999</v>
      </c>
      <c r="G33" s="24">
        <v>2283676.6111400002</v>
      </c>
      <c r="H33" s="24">
        <v>1598889.8585999999</v>
      </c>
      <c r="I33" s="24">
        <v>1808197.25452</v>
      </c>
      <c r="J33" s="24">
        <v>1758704.2932899999</v>
      </c>
      <c r="K33" s="24">
        <v>1380920.8096</v>
      </c>
      <c r="L33" s="24">
        <v>1347206.63766</v>
      </c>
      <c r="M33" s="24">
        <v>1339547.67243</v>
      </c>
      <c r="N33" s="30">
        <v>21062568.489020001</v>
      </c>
      <c r="O33" s="15"/>
    </row>
    <row r="34" spans="1:15" ht="15.9" customHeight="1" x14ac:dyDescent="0.25">
      <c r="A34" s="25" t="s">
        <v>35</v>
      </c>
      <c r="B34" s="24">
        <v>353650.46789000003</v>
      </c>
      <c r="C34" s="24">
        <v>428053.20218999998</v>
      </c>
      <c r="D34" s="24">
        <v>513024.81352999998</v>
      </c>
      <c r="E34" s="24">
        <v>565859.13638000004</v>
      </c>
      <c r="F34" s="24">
        <v>444259.99423000001</v>
      </c>
      <c r="G34" s="24">
        <v>522841.76036000001</v>
      </c>
      <c r="H34" s="24">
        <v>416828.85447000002</v>
      </c>
      <c r="I34" s="24">
        <v>473887.53206</v>
      </c>
      <c r="J34" s="24">
        <v>458865.90658000001</v>
      </c>
      <c r="K34" s="24">
        <v>413985.50426999998</v>
      </c>
      <c r="L34" s="24">
        <v>416990.56430999999</v>
      </c>
      <c r="M34" s="24">
        <v>440966.14072999998</v>
      </c>
      <c r="N34" s="30">
        <v>5449213.8770000003</v>
      </c>
      <c r="O34" s="15"/>
    </row>
    <row r="35" spans="1:15" ht="15.9" customHeight="1" x14ac:dyDescent="0.25">
      <c r="A35" s="25" t="s">
        <v>34</v>
      </c>
      <c r="B35" s="24">
        <v>358948.23914999998</v>
      </c>
      <c r="C35" s="24">
        <v>490992.11200999998</v>
      </c>
      <c r="D35" s="24">
        <v>434701.79544999998</v>
      </c>
      <c r="E35" s="24">
        <v>528669.26515999995</v>
      </c>
      <c r="F35" s="24">
        <v>352385.95955999999</v>
      </c>
      <c r="G35" s="24">
        <v>532410.75271000003</v>
      </c>
      <c r="H35" s="24">
        <v>370839.97661000001</v>
      </c>
      <c r="I35" s="24">
        <v>500933.44907999999</v>
      </c>
      <c r="J35" s="24">
        <v>600898.36338999995</v>
      </c>
      <c r="K35" s="24">
        <v>535771.23887999996</v>
      </c>
      <c r="L35" s="24">
        <v>602903.94204999995</v>
      </c>
      <c r="M35" s="24">
        <v>546376.91367000004</v>
      </c>
      <c r="N35" s="30">
        <v>5855832.0077200001</v>
      </c>
      <c r="O35" s="15"/>
    </row>
    <row r="36" spans="1:15" s="21" customFormat="1" ht="15.9" customHeight="1" x14ac:dyDescent="0.35">
      <c r="A36" s="25" t="s">
        <v>33</v>
      </c>
      <c r="B36" s="24">
        <v>295374.95462999999</v>
      </c>
      <c r="C36" s="24">
        <v>325086.20932999998</v>
      </c>
      <c r="D36" s="24">
        <v>326942.17726000003</v>
      </c>
      <c r="E36" s="24">
        <v>390536.09840999998</v>
      </c>
      <c r="F36" s="24">
        <v>330387.68416</v>
      </c>
      <c r="G36" s="24">
        <v>286912.79222</v>
      </c>
      <c r="H36" s="24">
        <v>325740.56703999999</v>
      </c>
      <c r="I36" s="24">
        <v>333540.52403999999</v>
      </c>
      <c r="J36" s="24">
        <v>166231.57717999999</v>
      </c>
      <c r="K36" s="24">
        <v>464526.74857</v>
      </c>
      <c r="L36" s="24">
        <v>503261.41817000002</v>
      </c>
      <c r="M36" s="24">
        <v>647456.32842999999</v>
      </c>
      <c r="N36" s="30">
        <v>4395997.0794399995</v>
      </c>
      <c r="O36" s="22"/>
    </row>
    <row r="37" spans="1:15" s="21" customFormat="1" ht="15.9" customHeight="1" x14ac:dyDescent="0.35">
      <c r="A37" s="25" t="s">
        <v>32</v>
      </c>
      <c r="B37" s="24">
        <v>457936.19125999999</v>
      </c>
      <c r="C37" s="24">
        <v>536901.76541999995</v>
      </c>
      <c r="D37" s="24">
        <v>616171.14304</v>
      </c>
      <c r="E37" s="24">
        <v>635006.78449999995</v>
      </c>
      <c r="F37" s="24">
        <v>494775.11898999999</v>
      </c>
      <c r="G37" s="24">
        <v>620022.01392000006</v>
      </c>
      <c r="H37" s="24">
        <v>458475.49855000002</v>
      </c>
      <c r="I37" s="24">
        <v>545193.88959999999</v>
      </c>
      <c r="J37" s="24">
        <v>577358.88413000002</v>
      </c>
      <c r="K37" s="24">
        <v>551554.40497999999</v>
      </c>
      <c r="L37" s="24">
        <v>599153.04107000004</v>
      </c>
      <c r="M37" s="24">
        <v>587981.14547999995</v>
      </c>
      <c r="N37" s="30">
        <v>6680529.8809399996</v>
      </c>
      <c r="O37" s="22"/>
    </row>
    <row r="38" spans="1:15" s="21" customFormat="1" ht="15.9" customHeight="1" x14ac:dyDescent="0.35">
      <c r="A38" s="25" t="s">
        <v>31</v>
      </c>
      <c r="B38" s="24">
        <v>8197.8487499999992</v>
      </c>
      <c r="C38" s="24">
        <v>10009.26485</v>
      </c>
      <c r="D38" s="24">
        <v>11418.340700000001</v>
      </c>
      <c r="E38" s="24">
        <v>14289.56755</v>
      </c>
      <c r="F38" s="24">
        <v>10634.02837</v>
      </c>
      <c r="G38" s="24">
        <v>14089.199070000001</v>
      </c>
      <c r="H38" s="24">
        <v>9550.5758000000005</v>
      </c>
      <c r="I38" s="24">
        <v>10220.596670000001</v>
      </c>
      <c r="J38" s="24">
        <v>11468.34462</v>
      </c>
      <c r="K38" s="24">
        <v>12074.97162</v>
      </c>
      <c r="L38" s="24">
        <v>12175.23522</v>
      </c>
      <c r="M38" s="24">
        <v>11535.701510000001</v>
      </c>
      <c r="N38" s="30">
        <v>135663.67473</v>
      </c>
      <c r="O38" s="22"/>
    </row>
    <row r="39" spans="1:15" s="21" customFormat="1" ht="15.9" customHeight="1" x14ac:dyDescent="0.35">
      <c r="A39" s="28" t="s">
        <v>0</v>
      </c>
      <c r="B39" s="29">
        <f t="shared" ref="B39:N39" si="8">B41</f>
        <v>497148.80781000003</v>
      </c>
      <c r="C39" s="29">
        <f t="shared" si="8"/>
        <v>471946.21891</v>
      </c>
      <c r="D39" s="29">
        <f t="shared" si="8"/>
        <v>554600.51106000005</v>
      </c>
      <c r="E39" s="29">
        <f t="shared" si="8"/>
        <v>703513.77006000001</v>
      </c>
      <c r="F39" s="29">
        <f t="shared" si="8"/>
        <v>533049.23033000005</v>
      </c>
      <c r="G39" s="29">
        <f t="shared" si="8"/>
        <v>594051.50404999999</v>
      </c>
      <c r="H39" s="29">
        <f t="shared" si="8"/>
        <v>488171.18349000002</v>
      </c>
      <c r="I39" s="29">
        <f t="shared" si="8"/>
        <v>593040.36554000003</v>
      </c>
      <c r="J39" s="29">
        <f t="shared" si="8"/>
        <v>537920.48459999997</v>
      </c>
      <c r="K39" s="29">
        <f t="shared" si="8"/>
        <v>461895.50997000001</v>
      </c>
      <c r="L39" s="29">
        <f t="shared" si="8"/>
        <v>507099.17271999997</v>
      </c>
      <c r="M39" s="29">
        <f t="shared" si="8"/>
        <v>526564.93726999999</v>
      </c>
      <c r="N39" s="26">
        <f t="shared" si="8"/>
        <v>6469001.6958100004</v>
      </c>
      <c r="O39" s="22"/>
    </row>
    <row r="40" spans="1:15" s="21" customFormat="1" ht="15.9" customHeight="1" x14ac:dyDescent="0.35">
      <c r="A40" s="28" t="s">
        <v>30</v>
      </c>
      <c r="B40" s="27">
        <f t="shared" ref="B40:N40" si="9">B41</f>
        <v>497148.80781000003</v>
      </c>
      <c r="C40" s="27">
        <f t="shared" si="9"/>
        <v>471946.21891</v>
      </c>
      <c r="D40" s="27">
        <f t="shared" si="9"/>
        <v>554600.51106000005</v>
      </c>
      <c r="E40" s="27">
        <f t="shared" si="9"/>
        <v>703513.77006000001</v>
      </c>
      <c r="F40" s="27">
        <f t="shared" si="9"/>
        <v>533049.23033000005</v>
      </c>
      <c r="G40" s="27">
        <f t="shared" si="9"/>
        <v>594051.50404999999</v>
      </c>
      <c r="H40" s="27">
        <f t="shared" si="9"/>
        <v>488171.18349000002</v>
      </c>
      <c r="I40" s="27">
        <f t="shared" si="9"/>
        <v>593040.36554000003</v>
      </c>
      <c r="J40" s="27">
        <f t="shared" si="9"/>
        <v>537920.48459999997</v>
      </c>
      <c r="K40" s="27">
        <f t="shared" si="9"/>
        <v>461895.50997000001</v>
      </c>
      <c r="L40" s="27">
        <f t="shared" si="9"/>
        <v>507099.17271999997</v>
      </c>
      <c r="M40" s="27">
        <f t="shared" si="9"/>
        <v>526564.93726999999</v>
      </c>
      <c r="N40" s="26">
        <f t="shared" si="9"/>
        <v>6469001.6958100004</v>
      </c>
      <c r="O40" s="22"/>
    </row>
    <row r="41" spans="1:15" s="21" customFormat="1" ht="15.9" customHeight="1" thickBot="1" x14ac:dyDescent="0.4">
      <c r="A41" s="25" t="s">
        <v>29</v>
      </c>
      <c r="B41" s="24">
        <v>497148.80781000003</v>
      </c>
      <c r="C41" s="24">
        <v>471946.21891</v>
      </c>
      <c r="D41" s="24">
        <v>554600.51106000005</v>
      </c>
      <c r="E41" s="24">
        <v>703513.77006000001</v>
      </c>
      <c r="F41" s="24">
        <v>533049.23033000005</v>
      </c>
      <c r="G41" s="24">
        <v>594051.50404999999</v>
      </c>
      <c r="H41" s="24">
        <v>488171.18349000002</v>
      </c>
      <c r="I41" s="24">
        <v>593040.36554000003</v>
      </c>
      <c r="J41" s="24">
        <v>537920.48459999997</v>
      </c>
      <c r="K41" s="24">
        <v>461895.50997000001</v>
      </c>
      <c r="L41" s="24">
        <v>507099.17271999997</v>
      </c>
      <c r="M41" s="24">
        <v>526564.93726999999</v>
      </c>
      <c r="N41" s="23">
        <v>6469001.6958100004</v>
      </c>
      <c r="O41" s="22"/>
    </row>
    <row r="42" spans="1:15" s="17" customFormat="1" ht="15.9" customHeight="1" thickBot="1" x14ac:dyDescent="0.4">
      <c r="A42" s="20" t="s">
        <v>28</v>
      </c>
      <c r="B42" s="19">
        <f t="shared" ref="B42:N42" si="10">B5+B19+B39</f>
        <v>16135504.481270002</v>
      </c>
      <c r="C42" s="19">
        <f t="shared" si="10"/>
        <v>18166564.45507</v>
      </c>
      <c r="D42" s="19">
        <f t="shared" si="10"/>
        <v>20648695.41367</v>
      </c>
      <c r="E42" s="19">
        <f t="shared" si="10"/>
        <v>21118744.427199997</v>
      </c>
      <c r="F42" s="19">
        <f t="shared" si="10"/>
        <v>16988390.312680002</v>
      </c>
      <c r="G42" s="19">
        <f t="shared" si="10"/>
        <v>20843053.335359998</v>
      </c>
      <c r="H42" s="19">
        <f t="shared" si="10"/>
        <v>16345307.189259999</v>
      </c>
      <c r="I42" s="19">
        <f t="shared" si="10"/>
        <v>18637399.49743</v>
      </c>
      <c r="J42" s="19">
        <f t="shared" si="10"/>
        <v>19746463.06013</v>
      </c>
      <c r="K42" s="19">
        <f t="shared" si="10"/>
        <v>18497493.774149999</v>
      </c>
      <c r="L42" s="19">
        <f t="shared" si="10"/>
        <v>19312331.962079998</v>
      </c>
      <c r="M42" s="19">
        <f t="shared" si="10"/>
        <v>20156317.817170002</v>
      </c>
      <c r="N42" s="19">
        <f t="shared" si="10"/>
        <v>226596265.72546998</v>
      </c>
      <c r="O42" s="18"/>
    </row>
    <row r="43" spans="1:15" ht="14.15" customHeight="1" x14ac:dyDescent="0.25">
      <c r="A43" s="16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15"/>
    </row>
    <row r="44" spans="1:15" ht="14.15" customHeight="1" x14ac:dyDescent="0.3">
      <c r="A44" s="14"/>
      <c r="C44" s="8"/>
      <c r="D44" s="8"/>
      <c r="E44" s="8"/>
      <c r="F44" s="8"/>
      <c r="G44" s="8"/>
      <c r="H44" s="8"/>
      <c r="I44"/>
      <c r="J44"/>
      <c r="K44"/>
      <c r="L44"/>
      <c r="M44"/>
      <c r="N44"/>
      <c r="O44" s="8"/>
    </row>
    <row r="45" spans="1:15" ht="32.25" customHeight="1" x14ac:dyDescent="0.3">
      <c r="A45" s="13"/>
      <c r="B45" s="12"/>
      <c r="C45" s="11"/>
      <c r="D45" s="11"/>
      <c r="E45" s="11"/>
      <c r="F45" s="11"/>
      <c r="G45" s="11"/>
      <c r="H45" s="11"/>
      <c r="I45" s="11"/>
      <c r="J45"/>
      <c r="K45"/>
      <c r="L45"/>
      <c r="M45"/>
      <c r="N45" s="10"/>
      <c r="O45" s="9"/>
    </row>
    <row r="46" spans="1:15" ht="14.15" customHeight="1" x14ac:dyDescent="0.25">
      <c r="C46" s="8"/>
      <c r="D46" s="8"/>
      <c r="E46" s="8"/>
      <c r="F46" s="8"/>
      <c r="G46" s="8"/>
      <c r="H46" s="8"/>
      <c r="I46"/>
      <c r="J46"/>
      <c r="K46"/>
      <c r="L46"/>
      <c r="M46"/>
      <c r="N46"/>
      <c r="O46" s="8"/>
    </row>
    <row r="47" spans="1:15" ht="14.15" customHeight="1" x14ac:dyDescent="0.25">
      <c r="A47" s="50"/>
      <c r="B47" s="50"/>
      <c r="C47" s="51"/>
      <c r="D47" s="8"/>
      <c r="E47" s="8"/>
      <c r="F47" s="8"/>
      <c r="G47" s="8"/>
      <c r="H47" s="8"/>
      <c r="I47"/>
      <c r="J47"/>
      <c r="K47"/>
      <c r="L47"/>
      <c r="M47"/>
      <c r="N47"/>
      <c r="O47" s="8"/>
    </row>
    <row r="48" spans="1:15" ht="14.15" customHeight="1" x14ac:dyDescent="0.25">
      <c r="A48" s="50"/>
      <c r="B48" s="50"/>
      <c r="C48" s="51"/>
      <c r="D48" s="8"/>
      <c r="E48" s="8"/>
      <c r="F48" s="8"/>
      <c r="G48" s="8"/>
      <c r="H48" s="8"/>
      <c r="I48"/>
      <c r="J48"/>
      <c r="K48"/>
      <c r="L48"/>
      <c r="M48"/>
      <c r="N48"/>
      <c r="O48" s="8"/>
    </row>
    <row r="49" spans="1:15" ht="14.15" customHeight="1" x14ac:dyDescent="0.3">
      <c r="A49" s="52" t="s">
        <v>27</v>
      </c>
      <c r="B49" s="52"/>
      <c r="C49" s="51"/>
      <c r="D49" s="8"/>
      <c r="E49" s="8"/>
      <c r="F49" s="8"/>
      <c r="G49" s="8"/>
      <c r="H49" s="8"/>
      <c r="I49"/>
      <c r="J49"/>
      <c r="K49"/>
      <c r="L49"/>
      <c r="M49"/>
      <c r="N49"/>
      <c r="O49" s="8"/>
    </row>
    <row r="50" spans="1:15" ht="14.15" customHeight="1" x14ac:dyDescent="0.3">
      <c r="A50" s="52"/>
      <c r="B50" s="52"/>
      <c r="C50" s="51"/>
      <c r="D50" s="8"/>
      <c r="E50" s="8"/>
      <c r="F50" s="8"/>
      <c r="G50" s="8"/>
      <c r="H50" s="8"/>
      <c r="I50"/>
      <c r="J50"/>
      <c r="K50"/>
      <c r="L50"/>
      <c r="M50"/>
      <c r="N50"/>
      <c r="O50" s="8"/>
    </row>
    <row r="51" spans="1:15" ht="17.149999999999999" customHeight="1" x14ac:dyDescent="0.25">
      <c r="A51" s="53" t="s">
        <v>26</v>
      </c>
      <c r="B51" s="53"/>
      <c r="C51" s="54"/>
      <c r="D51" s="8"/>
      <c r="E51" s="8"/>
      <c r="F51" s="8"/>
      <c r="G51" s="8"/>
      <c r="H51" s="8"/>
      <c r="I51"/>
      <c r="J51"/>
      <c r="K51"/>
      <c r="L51"/>
      <c r="M51"/>
      <c r="N51"/>
      <c r="O51" s="8"/>
    </row>
    <row r="52" spans="1:15" ht="17.149999999999999" customHeight="1" x14ac:dyDescent="0.25">
      <c r="A52" s="55" t="s">
        <v>79</v>
      </c>
      <c r="B52" s="55"/>
      <c r="C52" s="56"/>
      <c r="D52" s="8"/>
      <c r="E52" s="8"/>
      <c r="F52" s="8"/>
      <c r="G52" s="8"/>
      <c r="H52" s="8"/>
      <c r="I52"/>
      <c r="J52"/>
      <c r="K52"/>
      <c r="L52"/>
      <c r="M52"/>
      <c r="N52"/>
      <c r="O52" s="8"/>
    </row>
    <row r="53" spans="1:15" ht="17.149999999999999" customHeight="1" x14ac:dyDescent="0.25">
      <c r="A53" s="57" t="s">
        <v>80</v>
      </c>
      <c r="B53" s="57"/>
      <c r="C53" s="54" t="s">
        <v>25</v>
      </c>
      <c r="D53" s="8"/>
      <c r="E53" s="8"/>
      <c r="F53" s="8"/>
      <c r="G53" s="8"/>
      <c r="H53" s="8"/>
      <c r="I53"/>
      <c r="J53"/>
      <c r="K53"/>
      <c r="L53"/>
      <c r="M53"/>
      <c r="N53"/>
      <c r="O53" s="8"/>
    </row>
    <row r="54" spans="1:15" ht="17.149999999999999" customHeight="1" x14ac:dyDescent="0.25">
      <c r="A54" s="58" t="s">
        <v>81</v>
      </c>
      <c r="B54" s="58"/>
      <c r="C54" s="56" t="s">
        <v>24</v>
      </c>
      <c r="D54" s="8"/>
      <c r="E54" s="8"/>
      <c r="F54" s="8"/>
      <c r="G54" s="8"/>
      <c r="H54" s="8"/>
      <c r="I54"/>
      <c r="J54"/>
      <c r="K54"/>
      <c r="L54"/>
      <c r="M54"/>
      <c r="N54"/>
      <c r="O54" s="8"/>
    </row>
    <row r="55" spans="1:15" ht="17.149999999999999" customHeight="1" x14ac:dyDescent="0.25">
      <c r="A55" s="57" t="s">
        <v>82</v>
      </c>
      <c r="B55" s="57"/>
      <c r="C55" s="54" t="s">
        <v>23</v>
      </c>
      <c r="D55" s="8"/>
      <c r="E55" s="8"/>
      <c r="F55" s="8"/>
      <c r="G55" s="8"/>
      <c r="H55" s="8"/>
      <c r="I55"/>
      <c r="J55"/>
      <c r="K55"/>
      <c r="L55"/>
      <c r="M55"/>
      <c r="N55"/>
      <c r="O55" s="8"/>
    </row>
    <row r="56" spans="1:15" ht="17.149999999999999" customHeight="1" x14ac:dyDescent="0.25">
      <c r="A56" s="58" t="s">
        <v>83</v>
      </c>
      <c r="B56" s="58"/>
      <c r="C56" s="56" t="s">
        <v>22</v>
      </c>
      <c r="D56" s="8"/>
      <c r="E56" s="8"/>
      <c r="F56" s="8"/>
      <c r="G56" s="8"/>
      <c r="H56" s="8"/>
      <c r="I56"/>
      <c r="J56"/>
      <c r="K56"/>
      <c r="L56"/>
      <c r="M56"/>
      <c r="N56"/>
      <c r="O56" s="8"/>
    </row>
    <row r="57" spans="1:15" ht="17.149999999999999" customHeight="1" x14ac:dyDescent="0.25">
      <c r="A57" s="57" t="s">
        <v>84</v>
      </c>
      <c r="B57" s="57"/>
      <c r="C57" s="54" t="s">
        <v>21</v>
      </c>
      <c r="D57" s="8"/>
      <c r="E57" s="8"/>
      <c r="F57" s="8"/>
      <c r="G57" s="8"/>
      <c r="H57" s="8"/>
      <c r="I57"/>
      <c r="J57"/>
      <c r="K57"/>
      <c r="L57"/>
      <c r="M57"/>
      <c r="N57"/>
      <c r="O57" s="8"/>
    </row>
    <row r="58" spans="1:15" ht="17.149999999999999" customHeight="1" x14ac:dyDescent="0.25">
      <c r="A58" s="58" t="s">
        <v>85</v>
      </c>
      <c r="B58" s="58"/>
      <c r="C58" s="56" t="s">
        <v>20</v>
      </c>
      <c r="D58" s="8"/>
      <c r="E58" s="8"/>
      <c r="F58" s="8"/>
      <c r="G58" s="8"/>
      <c r="H58" s="8"/>
      <c r="I58"/>
      <c r="J58"/>
      <c r="K58"/>
      <c r="L58"/>
      <c r="M58"/>
      <c r="N58"/>
      <c r="O58" s="8"/>
    </row>
    <row r="59" spans="1:15" ht="17.149999999999999" customHeight="1" x14ac:dyDescent="0.25">
      <c r="A59" s="57" t="s">
        <v>86</v>
      </c>
      <c r="B59" s="57"/>
      <c r="C59" s="54" t="s">
        <v>19</v>
      </c>
      <c r="D59" s="8"/>
      <c r="E59" s="8"/>
      <c r="F59" s="8"/>
      <c r="G59" s="8"/>
      <c r="H59" s="8"/>
      <c r="I59"/>
      <c r="J59"/>
      <c r="K59"/>
      <c r="L59"/>
      <c r="M59"/>
      <c r="N59"/>
      <c r="O59" s="8"/>
    </row>
    <row r="60" spans="1:15" ht="17.149999999999999" customHeight="1" x14ac:dyDescent="0.25">
      <c r="A60" s="58" t="s">
        <v>87</v>
      </c>
      <c r="B60" s="58"/>
      <c r="C60" s="56" t="s">
        <v>18</v>
      </c>
      <c r="D60" s="8"/>
      <c r="E60" s="8"/>
      <c r="F60" s="8"/>
      <c r="G60" s="8"/>
      <c r="H60" s="8"/>
      <c r="I60"/>
      <c r="J60"/>
      <c r="K60"/>
      <c r="L60"/>
      <c r="M60"/>
      <c r="N60"/>
      <c r="O60" s="8"/>
    </row>
    <row r="61" spans="1:15" ht="17.149999999999999" customHeight="1" x14ac:dyDescent="0.25">
      <c r="A61" s="53" t="s">
        <v>88</v>
      </c>
      <c r="B61" s="53"/>
      <c r="C61" s="54"/>
      <c r="D61" s="8"/>
      <c r="E61" s="8"/>
      <c r="F61" s="8"/>
      <c r="G61" s="8"/>
      <c r="H61" s="8"/>
      <c r="I61"/>
      <c r="J61"/>
      <c r="K61"/>
      <c r="L61"/>
      <c r="M61"/>
      <c r="N61"/>
      <c r="O61" s="8"/>
    </row>
    <row r="62" spans="1:15" ht="17.149999999999999" customHeight="1" x14ac:dyDescent="0.25">
      <c r="A62" s="58" t="s">
        <v>89</v>
      </c>
      <c r="B62" s="58"/>
      <c r="C62" s="56" t="s">
        <v>17</v>
      </c>
      <c r="D62" s="8"/>
      <c r="E62" s="8"/>
      <c r="F62" s="8"/>
      <c r="G62" s="8"/>
      <c r="H62" s="8"/>
      <c r="I62"/>
      <c r="J62"/>
      <c r="K62"/>
      <c r="L62"/>
      <c r="M62"/>
      <c r="N62"/>
      <c r="O62" s="8"/>
    </row>
    <row r="63" spans="1:15" ht="17.149999999999999" customHeight="1" x14ac:dyDescent="0.25">
      <c r="A63" s="53" t="s">
        <v>90</v>
      </c>
      <c r="B63" s="53"/>
      <c r="C63" s="54"/>
      <c r="D63" s="8"/>
      <c r="E63" s="8"/>
      <c r="F63" s="8"/>
      <c r="G63" s="8"/>
      <c r="H63" s="8"/>
      <c r="I63"/>
      <c r="J63"/>
      <c r="K63"/>
      <c r="L63"/>
      <c r="M63"/>
      <c r="N63"/>
      <c r="O63" s="8"/>
    </row>
    <row r="64" spans="1:15" ht="17.149999999999999" customHeight="1" x14ac:dyDescent="0.25">
      <c r="A64" s="58" t="s">
        <v>91</v>
      </c>
      <c r="B64" s="58"/>
      <c r="C64" s="56" t="s">
        <v>16</v>
      </c>
      <c r="D64" s="8"/>
      <c r="E64" s="8"/>
      <c r="F64" s="8"/>
      <c r="G64" s="8"/>
      <c r="H64" s="8"/>
      <c r="I64"/>
      <c r="J64"/>
      <c r="K64"/>
      <c r="L64"/>
      <c r="M64"/>
      <c r="N64"/>
      <c r="O64" s="8"/>
    </row>
    <row r="65" spans="1:15" ht="17.149999999999999" customHeight="1" x14ac:dyDescent="0.25">
      <c r="A65" s="53" t="s">
        <v>15</v>
      </c>
      <c r="B65" s="53"/>
      <c r="C65" s="54"/>
      <c r="D65" s="8"/>
      <c r="E65" s="8"/>
      <c r="F65" s="8"/>
      <c r="G65" s="8"/>
      <c r="H65" s="8"/>
      <c r="I65"/>
      <c r="J65"/>
      <c r="K65"/>
      <c r="L65"/>
      <c r="M65"/>
      <c r="N65"/>
      <c r="O65" s="8"/>
    </row>
    <row r="66" spans="1:15" ht="17.149999999999999" customHeight="1" x14ac:dyDescent="0.25">
      <c r="A66" s="55" t="s">
        <v>92</v>
      </c>
      <c r="B66" s="55"/>
      <c r="C66" s="56"/>
      <c r="D66" s="8"/>
      <c r="E66" s="8"/>
      <c r="F66" s="8"/>
      <c r="G66" s="8"/>
      <c r="H66" s="8"/>
      <c r="I66"/>
      <c r="J66"/>
      <c r="K66"/>
      <c r="L66"/>
      <c r="M66"/>
      <c r="N66"/>
      <c r="O66" s="8"/>
    </row>
    <row r="67" spans="1:15" ht="17.149999999999999" customHeight="1" x14ac:dyDescent="0.25">
      <c r="A67" s="57" t="s">
        <v>93</v>
      </c>
      <c r="B67" s="57"/>
      <c r="C67" s="54" t="s">
        <v>14</v>
      </c>
      <c r="D67" s="8"/>
      <c r="E67" s="8"/>
      <c r="F67" s="8"/>
      <c r="G67" s="8"/>
      <c r="H67" s="8"/>
      <c r="I67"/>
      <c r="J67"/>
      <c r="K67"/>
      <c r="L67"/>
      <c r="M67"/>
      <c r="N67"/>
      <c r="O67" s="8"/>
    </row>
    <row r="68" spans="1:15" ht="17.149999999999999" customHeight="1" x14ac:dyDescent="0.25">
      <c r="A68" s="58" t="s">
        <v>94</v>
      </c>
      <c r="B68" s="58"/>
      <c r="C68" s="56" t="s">
        <v>13</v>
      </c>
      <c r="D68" s="8"/>
      <c r="E68" s="8"/>
      <c r="F68" s="8"/>
      <c r="G68" s="8"/>
      <c r="H68" s="8"/>
      <c r="I68"/>
      <c r="J68"/>
      <c r="K68"/>
      <c r="L68"/>
      <c r="M68"/>
      <c r="N68"/>
      <c r="O68" s="8"/>
    </row>
    <row r="69" spans="1:15" ht="17.149999999999999" customHeight="1" x14ac:dyDescent="0.25">
      <c r="A69" s="57" t="s">
        <v>95</v>
      </c>
      <c r="B69" s="57"/>
      <c r="C69" s="54" t="s">
        <v>12</v>
      </c>
      <c r="D69" s="8"/>
      <c r="E69" s="8"/>
      <c r="F69" s="8"/>
      <c r="G69" s="8"/>
      <c r="H69" s="8"/>
      <c r="I69"/>
      <c r="J69"/>
      <c r="K69"/>
      <c r="L69"/>
      <c r="M69"/>
      <c r="N69"/>
      <c r="O69" s="8"/>
    </row>
    <row r="70" spans="1:15" ht="17.149999999999999" customHeight="1" x14ac:dyDescent="0.25">
      <c r="A70" s="55" t="s">
        <v>96</v>
      </c>
      <c r="B70" s="55"/>
      <c r="C70" s="56"/>
      <c r="D70" s="8"/>
      <c r="E70" s="8"/>
      <c r="F70" s="8"/>
      <c r="G70" s="8"/>
      <c r="H70" s="8"/>
      <c r="I70"/>
      <c r="J70"/>
      <c r="K70"/>
      <c r="L70"/>
      <c r="M70"/>
      <c r="N70"/>
      <c r="O70" s="8"/>
    </row>
    <row r="71" spans="1:15" ht="17.149999999999999" customHeight="1" x14ac:dyDescent="0.25">
      <c r="A71" s="57" t="s">
        <v>97</v>
      </c>
      <c r="B71" s="57"/>
      <c r="C71" s="54" t="s">
        <v>11</v>
      </c>
      <c r="D71" s="8"/>
      <c r="E71" s="8"/>
      <c r="F71" s="8"/>
      <c r="G71" s="8"/>
      <c r="H71" s="8"/>
      <c r="I71"/>
      <c r="J71"/>
      <c r="K71"/>
      <c r="L71"/>
      <c r="M71"/>
      <c r="N71"/>
      <c r="O71" s="8"/>
    </row>
    <row r="72" spans="1:15" ht="17.149999999999999" customHeight="1" x14ac:dyDescent="0.25">
      <c r="A72" s="55" t="s">
        <v>98</v>
      </c>
      <c r="B72" s="55"/>
      <c r="C72" s="56"/>
      <c r="D72" s="8"/>
      <c r="E72" s="8"/>
      <c r="F72" s="8"/>
      <c r="G72" s="8"/>
      <c r="H72" s="8"/>
      <c r="I72"/>
      <c r="J72"/>
      <c r="K72"/>
      <c r="L72"/>
      <c r="M72"/>
      <c r="N72"/>
      <c r="O72" s="8"/>
    </row>
    <row r="73" spans="1:15" ht="17.149999999999999" customHeight="1" x14ac:dyDescent="0.25">
      <c r="A73" s="57" t="s">
        <v>99</v>
      </c>
      <c r="B73" s="57"/>
      <c r="C73" s="54" t="s">
        <v>10</v>
      </c>
      <c r="D73" s="8"/>
      <c r="E73" s="8"/>
      <c r="F73" s="8"/>
      <c r="G73" s="8"/>
      <c r="H73" s="8"/>
      <c r="I73"/>
      <c r="J73"/>
      <c r="K73"/>
      <c r="L73"/>
      <c r="M73"/>
      <c r="N73"/>
      <c r="O73" s="8"/>
    </row>
    <row r="74" spans="1:15" ht="17.149999999999999" customHeight="1" x14ac:dyDescent="0.25">
      <c r="A74" s="58" t="s">
        <v>100</v>
      </c>
      <c r="B74" s="58"/>
      <c r="C74" s="56" t="s">
        <v>9</v>
      </c>
      <c r="D74" s="8"/>
      <c r="E74" s="8"/>
      <c r="F74" s="8"/>
      <c r="G74" s="8"/>
      <c r="H74" s="8"/>
      <c r="I74"/>
      <c r="J74"/>
      <c r="K74"/>
      <c r="L74"/>
      <c r="M74"/>
      <c r="N74"/>
      <c r="O74" s="8"/>
    </row>
    <row r="75" spans="1:15" ht="17.149999999999999" customHeight="1" x14ac:dyDescent="0.25">
      <c r="A75" s="57" t="s">
        <v>101</v>
      </c>
      <c r="B75" s="57"/>
      <c r="C75" s="54" t="s">
        <v>8</v>
      </c>
      <c r="D75" s="8"/>
      <c r="E75" s="8"/>
      <c r="F75" s="8"/>
      <c r="G75" s="8"/>
      <c r="H75" s="8"/>
      <c r="I75"/>
      <c r="J75"/>
      <c r="K75"/>
      <c r="L75"/>
      <c r="M75"/>
      <c r="N75"/>
      <c r="O75" s="8"/>
    </row>
    <row r="76" spans="1:15" ht="17.149999999999999" customHeight="1" x14ac:dyDescent="0.35">
      <c r="A76" s="58" t="s">
        <v>102</v>
      </c>
      <c r="B76" s="58"/>
      <c r="C76" s="56" t="s">
        <v>7</v>
      </c>
      <c r="D76" s="7"/>
      <c r="E76" s="6"/>
      <c r="F76" s="5"/>
    </row>
    <row r="77" spans="1:15" ht="17.149999999999999" customHeight="1" x14ac:dyDescent="0.35">
      <c r="A77" s="57" t="s">
        <v>103</v>
      </c>
      <c r="B77" s="57"/>
      <c r="C77" s="54" t="s">
        <v>6</v>
      </c>
      <c r="D77" s="7"/>
      <c r="E77" s="6"/>
      <c r="F77" s="5"/>
    </row>
    <row r="78" spans="1:15" ht="17.149999999999999" customHeight="1" x14ac:dyDescent="0.35">
      <c r="A78" s="58" t="s">
        <v>104</v>
      </c>
      <c r="B78" s="58"/>
      <c r="C78" s="56" t="s">
        <v>5</v>
      </c>
      <c r="D78" s="7"/>
      <c r="E78" s="6"/>
      <c r="F78" s="5"/>
    </row>
    <row r="79" spans="1:15" ht="17.149999999999999" customHeight="1" x14ac:dyDescent="0.35">
      <c r="A79" s="57" t="s">
        <v>105</v>
      </c>
      <c r="B79" s="57"/>
      <c r="C79" s="54" t="s">
        <v>4</v>
      </c>
      <c r="D79" s="7"/>
      <c r="E79" s="6"/>
      <c r="F79" s="5"/>
    </row>
    <row r="80" spans="1:15" ht="15" customHeight="1" x14ac:dyDescent="0.35">
      <c r="A80" s="58" t="s">
        <v>106</v>
      </c>
      <c r="B80" s="58"/>
      <c r="C80" s="56" t="s">
        <v>3</v>
      </c>
      <c r="D80" s="4"/>
      <c r="E80" s="3"/>
      <c r="F80" s="3"/>
    </row>
    <row r="81" spans="1:6" ht="15.5" x14ac:dyDescent="0.35">
      <c r="A81" s="57" t="s">
        <v>107</v>
      </c>
      <c r="B81" s="57"/>
      <c r="C81" s="54" t="s">
        <v>2</v>
      </c>
      <c r="D81" s="3"/>
      <c r="E81" s="3"/>
      <c r="F81" s="3"/>
    </row>
    <row r="82" spans="1:6" x14ac:dyDescent="0.25">
      <c r="A82" s="58" t="s">
        <v>108</v>
      </c>
      <c r="B82" s="58"/>
      <c r="C82" s="56" t="s">
        <v>1</v>
      </c>
    </row>
    <row r="83" spans="1:6" x14ac:dyDescent="0.25">
      <c r="A83" s="57" t="s">
        <v>109</v>
      </c>
      <c r="B83" s="57"/>
      <c r="C83" s="54" t="s">
        <v>110</v>
      </c>
    </row>
    <row r="84" spans="1:6" x14ac:dyDescent="0.25">
      <c r="A84" s="58" t="s">
        <v>111</v>
      </c>
      <c r="B84" s="58"/>
      <c r="C84" s="56" t="s">
        <v>112</v>
      </c>
    </row>
    <row r="85" spans="1:6" x14ac:dyDescent="0.25">
      <c r="A85" s="53" t="s">
        <v>0</v>
      </c>
      <c r="B85" s="53"/>
      <c r="C85" s="54"/>
    </row>
    <row r="86" spans="1:6" x14ac:dyDescent="0.25">
      <c r="A86" s="55" t="s">
        <v>113</v>
      </c>
      <c r="B86" s="55"/>
      <c r="C86" s="56"/>
    </row>
    <row r="87" spans="1:6" x14ac:dyDescent="0.25">
      <c r="A87" s="57" t="s">
        <v>114</v>
      </c>
      <c r="B87" s="57"/>
      <c r="C87" s="54" t="s">
        <v>115</v>
      </c>
    </row>
  </sheetData>
  <mergeCells count="39">
    <mergeCell ref="A84:B84"/>
    <mergeCell ref="A85:B85"/>
    <mergeCell ref="A86:B86"/>
    <mergeCell ref="A87:B87"/>
    <mergeCell ref="A79:B79"/>
    <mergeCell ref="A80:B80"/>
    <mergeCell ref="A81:B81"/>
    <mergeCell ref="A82:B82"/>
    <mergeCell ref="A83:B83"/>
    <mergeCell ref="A74:B74"/>
    <mergeCell ref="A75:B75"/>
    <mergeCell ref="A76:B76"/>
    <mergeCell ref="A77:B77"/>
    <mergeCell ref="A78:B78"/>
    <mergeCell ref="A69:B69"/>
    <mergeCell ref="A70:B70"/>
    <mergeCell ref="A71:B71"/>
    <mergeCell ref="A72:B72"/>
    <mergeCell ref="A73:B73"/>
    <mergeCell ref="A64:B64"/>
    <mergeCell ref="A65:B65"/>
    <mergeCell ref="A66:B66"/>
    <mergeCell ref="A67:B67"/>
    <mergeCell ref="A68:B68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2:P2"/>
    <mergeCell ref="B1:M1"/>
    <mergeCell ref="A51:B51"/>
    <mergeCell ref="A52:B52"/>
    <mergeCell ref="A53:B53"/>
  </mergeCells>
  <printOptions horizontalCentered="1" verticalCentered="1"/>
  <pageMargins left="0.23622047244094491" right="0" top="0.19685039370078741" bottom="0" header="0.51181102362204722" footer="0.51181102362204722"/>
  <pageSetup paperSize="9" scale="75" orientation="landscape" horizont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SEKTOR</vt:lpstr>
      <vt:lpstr>SEKTOR!Yazdırma_Alanı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Onural Sürmen</dc:creator>
  <cp:lastModifiedBy>Fahrettin İNCE</cp:lastModifiedBy>
  <dcterms:created xsi:type="dcterms:W3CDTF">2022-05-05T09:07:57Z</dcterms:created>
  <dcterms:modified xsi:type="dcterms:W3CDTF">2023-01-02T12:42:04Z</dcterms:modified>
</cp:coreProperties>
</file>