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9. Eylül 2022\"/>
    </mc:Choice>
  </mc:AlternateContent>
  <bookViews>
    <workbookView xWindow="0" yWindow="0" windowWidth="9460" windowHeight="4310"/>
  </bookViews>
  <sheets>
    <sheet name="SEKTOR" sheetId="1" r:id="rId1"/>
  </sheets>
  <externalReferences>
    <externalReference r:id="rId2"/>
    <externalReference r:id="rId3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L19" i="1" s="1"/>
  <c r="K24" i="1"/>
  <c r="J24" i="1"/>
  <c r="I24" i="1"/>
  <c r="H24" i="1"/>
  <c r="G24" i="1"/>
  <c r="F24" i="1"/>
  <c r="E24" i="1"/>
  <c r="D24" i="1"/>
  <c r="D19" i="1" s="1"/>
  <c r="C24" i="1"/>
  <c r="B24" i="1"/>
  <c r="N20" i="1"/>
  <c r="N19" i="1" s="1"/>
  <c r="M20" i="1"/>
  <c r="L20" i="1"/>
  <c r="K20" i="1"/>
  <c r="J20" i="1"/>
  <c r="J19" i="1" s="1"/>
  <c r="I20" i="1"/>
  <c r="I19" i="1" s="1"/>
  <c r="H20" i="1"/>
  <c r="H19" i="1" s="1"/>
  <c r="G20" i="1"/>
  <c r="F20" i="1"/>
  <c r="F19" i="1" s="1"/>
  <c r="E20" i="1"/>
  <c r="D20" i="1"/>
  <c r="C20" i="1"/>
  <c r="B20" i="1"/>
  <c r="B19" i="1" s="1"/>
  <c r="M19" i="1"/>
  <c r="K19" i="1"/>
  <c r="G19" i="1"/>
  <c r="E19" i="1"/>
  <c r="C19" i="1"/>
  <c r="N17" i="1"/>
  <c r="M17" i="1"/>
  <c r="L17" i="1"/>
  <c r="K17" i="1"/>
  <c r="J17" i="1"/>
  <c r="I17" i="1"/>
  <c r="H17" i="1"/>
  <c r="H5" i="1" s="1"/>
  <c r="H42" i="1" s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J6" i="1"/>
  <c r="J5" i="1" s="1"/>
  <c r="I6" i="1"/>
  <c r="H6" i="1"/>
  <c r="G6" i="1"/>
  <c r="F6" i="1"/>
  <c r="F5" i="1" s="1"/>
  <c r="F42" i="1" s="1"/>
  <c r="E6" i="1"/>
  <c r="E5" i="1" s="1"/>
  <c r="E42" i="1" s="1"/>
  <c r="D6" i="1"/>
  <c r="D5" i="1" s="1"/>
  <c r="D42" i="1" s="1"/>
  <c r="C6" i="1"/>
  <c r="B6" i="1"/>
  <c r="B5" i="1" s="1"/>
  <c r="K5" i="1"/>
  <c r="K42" i="1" s="1"/>
  <c r="I5" i="1"/>
  <c r="I42" i="1" s="1"/>
  <c r="G5" i="1"/>
  <c r="G42" i="1" s="1"/>
  <c r="C5" i="1"/>
  <c r="C42" i="1" s="1"/>
  <c r="B42" i="1" l="1"/>
  <c r="J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<sst xmlns="http://schemas.openxmlformats.org/spreadsheetml/2006/main" count="120" uniqueCount="116">
  <si>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</si>
  <si>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</si>
  <si>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</si>
  <si>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</si>
  <si>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</si>
  <si>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</si>
  <si>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</si>
  <si>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</si>
  <si>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</si>
  <si>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</si>
  <si>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</si>
  <si>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</si>
  <si>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</si>
  <si>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</si>
  <si>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</si>
  <si>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</si>
  <si>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</si>
  <si>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</si>
  <si>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</si>
  <si>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</si>
  <si>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</si>
  <si>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</si>
  <si>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</si>
  <si>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</si>
  <si>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</si>
  <si>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</si>
  <si>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</si>
  <si>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</si>
  <si>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</si>
  <si>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</si>
  <si>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</si>
  <si>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</si>
  <si>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</si>
  <si>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</si>
  <si>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</si>
  <si>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</si>
  <si>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</si>
  <si>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</si>
  <si>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</si>
  <si>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</si>
  <si>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</si>
  <si>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</si>
  <si>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</si>
  <si>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</si>
  <si>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</si>
  <si>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</si>
  <si>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</si>
  <si>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</si>
  <si>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</si>
  <si>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</si>
  <si>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</si>
  <si>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</si>
  <si>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</si>
  <si>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</si>
  <si>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</si>
  <si>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</si>
  <si>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</si>
  <si>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</si>
  <si>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</si>
  <si>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</si>
  <si>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</si>
  <si>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</si>
  <si>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</si>
  <si>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</si>
  <si>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</si>
  <si>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</si>
  <si>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</si>
  <si>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</si>
  <si>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</si>
  <si>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</si>
  <si>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</si>
  <si>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</si>
  <si>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</si>
  <si>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</si>
  <si>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</si>
  <si>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</si>
  <si>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</si>
  <si>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</si>
  <si>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</si>
  <si>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</si>
  <si>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</si>
  <si>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</si>
  <si>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</si>
  <si>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</si>
  <si>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</si>
  <si>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</si>
  <si>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</si>
  <si>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</si>
  <si>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</si>
  <si>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</si>
  <si>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</si>
  <si>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</si>
  <si>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</si>
  <si>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</si>
  <si>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</si>
  <si>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</si>
  <si>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</si>
  <si>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</si>
  <si>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</si>
  <si>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</si>
  <si>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</si>
  <si>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</si>
  <si>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</si>
  <si>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</si>
  <si>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</si>
  <si>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</si>
  <si>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</si>
  <si>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</si>
  <si>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</si>
  <si>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</si>
  <si>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</si>
  <si>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</si>
  <si>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</si>
  <si>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</si>
  <si>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</si>
  <si>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30.09.2022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</si>
</sst>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30" fillId="0" borderId="0" xfId="0" applyFont="1" applyAlignment="1"/>
    <xf numFmtId="49" fontId="3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49" fontId="29" fillId="0" borderId="0" xfId="0" applyNumberFormat="1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#,##0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#,##0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#,##0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2%20Eyl&#252;l%20Rakam%20A&#231;&#305;klamas&#305;%20G.antep\rakamlar\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4%20Ekim%20Rakam%20a&#231;&#305;klamas&#305;%20Trabzon\rakamlar\TIM_30.09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1" t="s">
        <v>114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35">
      <c r="A3" s="50"/>
      <c r="B3" s="49" t="s">
        <v>114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0"/>
    </row>
    <row r="4" spans="1:16" s="44" customFormat="1" ht="15.9" customHeight="1" thickBot="1" x14ac:dyDescent="0.4">
      <c r="A4" s="48" t="s">
        <v>113</v>
      </c>
      <c r="B4" s="47" t="s">
        <v>112</v>
      </c>
      <c r="C4" s="47" t="s">
        <v>111</v>
      </c>
      <c r="D4" s="47" t="s">
        <v>110</v>
      </c>
      <c r="E4" s="47" t="s">
        <v>109</v>
      </c>
      <c r="F4" s="47" t="s">
        <v>108</v>
      </c>
      <c r="G4" s="47" t="s">
        <v>107</v>
      </c>
      <c r="H4" s="47" t="s">
        <v>106</v>
      </c>
      <c r="I4" s="47" t="s">
        <v>105</v>
      </c>
      <c r="J4" s="47" t="s">
        <v>104</v>
      </c>
      <c r="K4" s="47" t="s">
        <v>103</v>
      </c>
      <c r="L4" s="47" t="s">
        <v>102</v>
      </c>
      <c r="M4" s="47" t="s">
        <v>101</v>
      </c>
      <c r="N4" s="46" t="s">
        <v>100</v>
      </c>
      <c r="O4" s="45"/>
    </row>
    <row r="5" spans="1:16" ht="15.9" customHeight="1" thickTop="1" x14ac:dyDescent="0.3">
      <c r="A5" s="39" t="s">
        <v>63</v>
      </c>
      <c r="B5" s="43">
        <f t="shared" ref="B5:N5" si="0">B6+B15+B17</f>
        <v>2550445.9719599998</v>
      </c>
      <c r="C5" s="43">
        <f t="shared" si="0"/>
        <v>2743281.1691100001</v>
      </c>
      <c r="D5" s="43">
        <f t="shared" si="0"/>
        <v>2965044.9915700001</v>
      </c>
      <c r="E5" s="43">
        <f t="shared" si="0"/>
        <v>2751344.4147199998</v>
      </c>
      <c r="F5" s="43">
        <f t="shared" si="0"/>
        <v>2410485.1900999998</v>
      </c>
      <c r="G5" s="43">
        <f t="shared" si="0"/>
        <v>2988049.9789200001</v>
      </c>
      <c r="H5" s="43">
        <f t="shared" si="0"/>
        <v>2328202.6111800005</v>
      </c>
      <c r="I5" s="43">
        <f t="shared" si="0"/>
        <v>2768110.8608799996</v>
      </c>
      <c r="J5" s="43">
        <f t="shared" si="0"/>
        <v>2991763.1198200001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24496728.308260001</v>
      </c>
      <c r="O5" s="20"/>
    </row>
    <row r="6" spans="1:16" s="40" customFormat="1" ht="15.9" customHeight="1" x14ac:dyDescent="0.3">
      <c r="A6" s="33" t="s">
        <v>99</v>
      </c>
      <c r="B6" s="32">
        <f t="shared" ref="B6:N6" si="1">B7+B8+B9+B10+B11+B12+B13+B14</f>
        <v>1692609.8795799999</v>
      </c>
      <c r="C6" s="32">
        <f t="shared" si="1"/>
        <v>1804854.05207</v>
      </c>
      <c r="D6" s="32">
        <f t="shared" si="1"/>
        <v>1831586.3495599998</v>
      </c>
      <c r="E6" s="32">
        <f t="shared" si="1"/>
        <v>1592820.06332</v>
      </c>
      <c r="F6" s="32">
        <f t="shared" si="1"/>
        <v>1496248.7035099999</v>
      </c>
      <c r="G6" s="32">
        <f t="shared" si="1"/>
        <v>1818095.0070100003</v>
      </c>
      <c r="H6" s="32">
        <f t="shared" si="1"/>
        <v>1403434.4228400004</v>
      </c>
      <c r="I6" s="32">
        <f t="shared" si="1"/>
        <v>1712078.9006999999</v>
      </c>
      <c r="J6" s="32">
        <f t="shared" si="1"/>
        <v>1873034.6788900001</v>
      </c>
      <c r="K6" s="32">
        <f t="shared" si="1"/>
        <v>0</v>
      </c>
      <c r="L6" s="32">
        <f t="shared" si="1"/>
        <v>0</v>
      </c>
      <c r="M6" s="32">
        <f t="shared" si="1"/>
        <v>0</v>
      </c>
      <c r="N6" s="31">
        <f t="shared" si="1"/>
        <v>15224762.05748</v>
      </c>
      <c r="O6" s="41"/>
    </row>
    <row r="7" spans="1:16" ht="15.9" customHeight="1" x14ac:dyDescent="0.25">
      <c r="A7" s="30" t="s">
        <v>98</v>
      </c>
      <c r="B7" s="29">
        <v>829296.07770000002</v>
      </c>
      <c r="C7" s="29">
        <v>938416.77731000003</v>
      </c>
      <c r="D7" s="29">
        <v>961313.75936999999</v>
      </c>
      <c r="E7" s="29">
        <v>812206.4497</v>
      </c>
      <c r="F7" s="29">
        <v>866168.21617000003</v>
      </c>
      <c r="G7" s="29">
        <v>996117.30325999996</v>
      </c>
      <c r="H7" s="29">
        <v>840381.55466999998</v>
      </c>
      <c r="I7" s="29">
        <v>997707.55179000006</v>
      </c>
      <c r="J7" s="29">
        <v>1012636.2644400001</v>
      </c>
      <c r="K7" s="29">
        <v>0</v>
      </c>
      <c r="L7" s="29">
        <v>0</v>
      </c>
      <c r="M7" s="29">
        <v>0</v>
      </c>
      <c r="N7" s="35">
        <v>8254243.9544099998</v>
      </c>
      <c r="O7" s="20"/>
    </row>
    <row r="8" spans="1:16" ht="15.9" customHeight="1" x14ac:dyDescent="0.25">
      <c r="A8" s="30" t="s">
        <v>97</v>
      </c>
      <c r="B8" s="29">
        <v>284427.62802</v>
      </c>
      <c r="C8" s="29">
        <v>253757.08697999999</v>
      </c>
      <c r="D8" s="29">
        <v>224880.32947</v>
      </c>
      <c r="E8" s="29">
        <v>209879.04910999999</v>
      </c>
      <c r="F8" s="29">
        <v>189558.17141000001</v>
      </c>
      <c r="G8" s="29">
        <v>293470.15448000003</v>
      </c>
      <c r="H8" s="29">
        <v>155058.80514000001</v>
      </c>
      <c r="I8" s="29">
        <v>154927.75808</v>
      </c>
      <c r="J8" s="29">
        <v>178871.32261</v>
      </c>
      <c r="K8" s="29">
        <v>0</v>
      </c>
      <c r="L8" s="29">
        <v>0</v>
      </c>
      <c r="M8" s="29">
        <v>0</v>
      </c>
      <c r="N8" s="35">
        <v>1944830.3052999999</v>
      </c>
      <c r="O8" s="20"/>
    </row>
    <row r="9" spans="1:16" ht="15.9" customHeight="1" x14ac:dyDescent="0.25">
      <c r="A9" s="30" t="s">
        <v>96</v>
      </c>
      <c r="B9" s="29">
        <v>173022.12771</v>
      </c>
      <c r="C9" s="29">
        <v>202863.34534</v>
      </c>
      <c r="D9" s="29">
        <v>229858.29673999999</v>
      </c>
      <c r="E9" s="29">
        <v>206691.83762999999</v>
      </c>
      <c r="F9" s="29">
        <v>157876.15529</v>
      </c>
      <c r="G9" s="29">
        <v>182365.40611000001</v>
      </c>
      <c r="H9" s="29">
        <v>160760.45160999999</v>
      </c>
      <c r="I9" s="29">
        <v>235994.72297</v>
      </c>
      <c r="J9" s="29">
        <v>261861.16227</v>
      </c>
      <c r="K9" s="29">
        <v>0</v>
      </c>
      <c r="L9" s="29">
        <v>0</v>
      </c>
      <c r="M9" s="29">
        <v>0</v>
      </c>
      <c r="N9" s="35">
        <v>1811293.5056700001</v>
      </c>
      <c r="O9" s="20"/>
    </row>
    <row r="10" spans="1:16" ht="15.9" customHeight="1" x14ac:dyDescent="0.25">
      <c r="A10" s="30" t="s">
        <v>95</v>
      </c>
      <c r="B10" s="29">
        <v>119499.48089000001</v>
      </c>
      <c r="C10" s="29">
        <v>126675.82837</v>
      </c>
      <c r="D10" s="29">
        <v>155152.66852000001</v>
      </c>
      <c r="E10" s="29">
        <v>138870.57905999999</v>
      </c>
      <c r="F10" s="29">
        <v>95080.687220000007</v>
      </c>
      <c r="G10" s="29">
        <v>119472.70801</v>
      </c>
      <c r="H10" s="29">
        <v>74444.782760000002</v>
      </c>
      <c r="I10" s="29">
        <v>106288.30931</v>
      </c>
      <c r="J10" s="29">
        <v>146898.75214</v>
      </c>
      <c r="K10" s="29">
        <v>0</v>
      </c>
      <c r="L10" s="29">
        <v>0</v>
      </c>
      <c r="M10" s="29">
        <v>0</v>
      </c>
      <c r="N10" s="35">
        <v>1082383.7962799999</v>
      </c>
      <c r="O10" s="20"/>
    </row>
    <row r="11" spans="1:16" ht="15.9" customHeight="1" x14ac:dyDescent="0.25">
      <c r="A11" s="30" t="s">
        <v>94</v>
      </c>
      <c r="B11" s="29">
        <v>182179.29435000001</v>
      </c>
      <c r="C11" s="29">
        <v>166179.95728999999</v>
      </c>
      <c r="D11" s="29">
        <v>147802.41224000001</v>
      </c>
      <c r="E11" s="29">
        <v>125035.16962</v>
      </c>
      <c r="F11" s="29">
        <v>99631.660919999995</v>
      </c>
      <c r="G11" s="29">
        <v>111830.66846</v>
      </c>
      <c r="H11" s="29">
        <v>86926.950379999995</v>
      </c>
      <c r="I11" s="29">
        <v>91437.626239999998</v>
      </c>
      <c r="J11" s="29">
        <v>136147.59479999999</v>
      </c>
      <c r="K11" s="29">
        <v>0</v>
      </c>
      <c r="L11" s="29">
        <v>0</v>
      </c>
      <c r="M11" s="29">
        <v>0</v>
      </c>
      <c r="N11" s="35">
        <v>1147171.3343</v>
      </c>
      <c r="O11" s="20"/>
    </row>
    <row r="12" spans="1:16" ht="15.9" customHeight="1" x14ac:dyDescent="0.25">
      <c r="A12" s="30" t="s">
        <v>93</v>
      </c>
      <c r="B12" s="29">
        <v>37521.507830000002</v>
      </c>
      <c r="C12" s="29">
        <v>46265.332340000001</v>
      </c>
      <c r="D12" s="29">
        <v>31049.380369999999</v>
      </c>
      <c r="E12" s="29">
        <v>29633.729480000002</v>
      </c>
      <c r="F12" s="29">
        <v>21837.58901</v>
      </c>
      <c r="G12" s="29">
        <v>26370.037349999999</v>
      </c>
      <c r="H12" s="29">
        <v>24072.580310000001</v>
      </c>
      <c r="I12" s="29">
        <v>29110.841800000002</v>
      </c>
      <c r="J12" s="29">
        <v>44443.521289999997</v>
      </c>
      <c r="K12" s="29">
        <v>0</v>
      </c>
      <c r="L12" s="29">
        <v>0</v>
      </c>
      <c r="M12" s="29">
        <v>0</v>
      </c>
      <c r="N12" s="35">
        <v>290304.51977999997</v>
      </c>
      <c r="O12" s="20"/>
    </row>
    <row r="13" spans="1:16" ht="15.9" customHeight="1" x14ac:dyDescent="0.25">
      <c r="A13" s="30" t="s">
        <v>92</v>
      </c>
      <c r="B13" s="29">
        <v>54248.671849999999</v>
      </c>
      <c r="C13" s="29">
        <v>55002.358999999997</v>
      </c>
      <c r="D13" s="29">
        <v>64496.353640000001</v>
      </c>
      <c r="E13" s="29">
        <v>52440.728620000002</v>
      </c>
      <c r="F13" s="29">
        <v>53632.734109999998</v>
      </c>
      <c r="G13" s="29">
        <v>79388.939400000003</v>
      </c>
      <c r="H13" s="29">
        <v>56373.059930000003</v>
      </c>
      <c r="I13" s="29">
        <v>88413.106140000004</v>
      </c>
      <c r="J13" s="29">
        <v>84480.331309999994</v>
      </c>
      <c r="K13" s="29">
        <v>0</v>
      </c>
      <c r="L13" s="29">
        <v>0</v>
      </c>
      <c r="M13" s="29">
        <v>0</v>
      </c>
      <c r="N13" s="35">
        <v>588476.28399999999</v>
      </c>
      <c r="O13" s="20"/>
    </row>
    <row r="14" spans="1:16" ht="15.9" customHeight="1" x14ac:dyDescent="0.25">
      <c r="A14" s="30" t="s">
        <v>91</v>
      </c>
      <c r="B14" s="29">
        <v>12415.09123</v>
      </c>
      <c r="C14" s="29">
        <v>15693.36544</v>
      </c>
      <c r="D14" s="29">
        <v>17033.14921</v>
      </c>
      <c r="E14" s="29">
        <v>18062.520100000002</v>
      </c>
      <c r="F14" s="29">
        <v>12463.489380000001</v>
      </c>
      <c r="G14" s="29">
        <v>9079.7899400000006</v>
      </c>
      <c r="H14" s="29">
        <v>5416.2380400000002</v>
      </c>
      <c r="I14" s="29">
        <v>8198.9843700000001</v>
      </c>
      <c r="J14" s="29">
        <v>7695.7300299999997</v>
      </c>
      <c r="K14" s="29">
        <v>0</v>
      </c>
      <c r="L14" s="29">
        <v>0</v>
      </c>
      <c r="M14" s="29">
        <v>0</v>
      </c>
      <c r="N14" s="35">
        <v>106058.35774000001</v>
      </c>
      <c r="O14" s="20"/>
    </row>
    <row r="15" spans="1:16" s="40" customFormat="1" ht="15.9" customHeight="1" x14ac:dyDescent="0.3">
      <c r="A15" s="33" t="s">
        <v>90</v>
      </c>
      <c r="B15" s="32">
        <f t="shared" ref="B15:N15" si="2">B16</f>
        <v>300295.32032</v>
      </c>
      <c r="C15" s="32">
        <f t="shared" si="2"/>
        <v>316201.99005999998</v>
      </c>
      <c r="D15" s="32">
        <f t="shared" si="2"/>
        <v>381564.50910000002</v>
      </c>
      <c r="E15" s="32">
        <f t="shared" si="2"/>
        <v>382464.25160000002</v>
      </c>
      <c r="F15" s="32">
        <f t="shared" si="2"/>
        <v>301571.00877000001</v>
      </c>
      <c r="G15" s="32">
        <f t="shared" si="2"/>
        <v>369750.04076</v>
      </c>
      <c r="H15" s="32">
        <f t="shared" si="2"/>
        <v>318859.50579000002</v>
      </c>
      <c r="I15" s="32">
        <f t="shared" si="2"/>
        <v>323969.29350999999</v>
      </c>
      <c r="J15" s="32">
        <f t="shared" si="2"/>
        <v>357221.49328</v>
      </c>
      <c r="K15" s="32">
        <f t="shared" si="2"/>
        <v>0</v>
      </c>
      <c r="L15" s="32">
        <f t="shared" si="2"/>
        <v>0</v>
      </c>
      <c r="M15" s="32">
        <f t="shared" si="2"/>
        <v>0</v>
      </c>
      <c r="N15" s="31">
        <f t="shared" si="2"/>
        <v>3051897.4131900002</v>
      </c>
      <c r="O15" s="41"/>
    </row>
    <row r="16" spans="1:16" s="40" customFormat="1" ht="15.9" customHeight="1" x14ac:dyDescent="0.3">
      <c r="A16" s="30" t="s">
        <v>89</v>
      </c>
      <c r="B16" s="38">
        <v>300295.32032</v>
      </c>
      <c r="C16" s="38">
        <v>316201.99005999998</v>
      </c>
      <c r="D16" s="38">
        <v>381564.50910000002</v>
      </c>
      <c r="E16" s="38">
        <v>382464.25160000002</v>
      </c>
      <c r="F16" s="38">
        <v>301571.00877000001</v>
      </c>
      <c r="G16" s="38">
        <v>369750.04076</v>
      </c>
      <c r="H16" s="38">
        <v>318859.50579000002</v>
      </c>
      <c r="I16" s="38">
        <v>323969.29350999999</v>
      </c>
      <c r="J16" s="38">
        <v>357221.49328</v>
      </c>
      <c r="K16" s="38">
        <v>0</v>
      </c>
      <c r="L16" s="38">
        <v>0</v>
      </c>
      <c r="M16" s="38">
        <v>0</v>
      </c>
      <c r="N16" s="35">
        <v>3051897.4131900002</v>
      </c>
      <c r="O16" s="41"/>
    </row>
    <row r="17" spans="1:15" s="40" customFormat="1" ht="15.9" customHeight="1" x14ac:dyDescent="0.3">
      <c r="A17" s="33" t="s">
        <v>88</v>
      </c>
      <c r="B17" s="32">
        <f t="shared" ref="B17:N17" si="3">B18</f>
        <v>557540.77205999999</v>
      </c>
      <c r="C17" s="32">
        <f t="shared" si="3"/>
        <v>622225.12697999994</v>
      </c>
      <c r="D17" s="32">
        <f t="shared" si="3"/>
        <v>751894.13291000004</v>
      </c>
      <c r="E17" s="32">
        <f t="shared" si="3"/>
        <v>776060.09979999997</v>
      </c>
      <c r="F17" s="32">
        <f t="shared" si="3"/>
        <v>612665.47782000003</v>
      </c>
      <c r="G17" s="32">
        <f t="shared" si="3"/>
        <v>800204.93114999996</v>
      </c>
      <c r="H17" s="32">
        <f t="shared" si="3"/>
        <v>605908.68255000003</v>
      </c>
      <c r="I17" s="32">
        <f t="shared" si="3"/>
        <v>732062.66666999995</v>
      </c>
      <c r="J17" s="32">
        <f t="shared" si="3"/>
        <v>761506.94764999999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31">
        <f t="shared" si="3"/>
        <v>6220068.8375899997</v>
      </c>
      <c r="O17" s="41"/>
    </row>
    <row r="18" spans="1:15" s="40" customFormat="1" ht="15.9" customHeight="1" x14ac:dyDescent="0.3">
      <c r="A18" s="30" t="s">
        <v>87</v>
      </c>
      <c r="B18" s="38">
        <v>557540.77205999999</v>
      </c>
      <c r="C18" s="38">
        <v>622225.12697999994</v>
      </c>
      <c r="D18" s="38">
        <v>751894.13291000004</v>
      </c>
      <c r="E18" s="38">
        <v>776060.09979999997</v>
      </c>
      <c r="F18" s="38">
        <v>612665.47782000003</v>
      </c>
      <c r="G18" s="38">
        <v>800204.93114999996</v>
      </c>
      <c r="H18" s="38">
        <v>605908.68255000003</v>
      </c>
      <c r="I18" s="38">
        <v>732062.66666999995</v>
      </c>
      <c r="J18" s="38">
        <v>761506.94764999999</v>
      </c>
      <c r="K18" s="38">
        <v>0</v>
      </c>
      <c r="L18" s="38">
        <v>0</v>
      </c>
      <c r="M18" s="38">
        <v>0</v>
      </c>
      <c r="N18" s="35">
        <v>6220068.8375899997</v>
      </c>
      <c r="O18" s="41"/>
    </row>
    <row r="19" spans="1:15" s="26" customFormat="1" ht="15.9" customHeight="1" x14ac:dyDescent="0.35">
      <c r="A19" s="39" t="s">
        <v>39</v>
      </c>
      <c r="B19" s="32">
        <f t="shared" ref="B19:N19" si="4">B20+B24+B26</f>
        <v>13078283.826100001</v>
      </c>
      <c r="C19" s="32">
        <f t="shared" si="4"/>
        <v>14973739.740270002</v>
      </c>
      <c r="D19" s="32">
        <f t="shared" si="4"/>
        <v>17095175.21565</v>
      </c>
      <c r="E19" s="32">
        <f t="shared" si="4"/>
        <v>17674216.143279999</v>
      </c>
      <c r="F19" s="32">
        <f t="shared" si="4"/>
        <v>14029023.31838</v>
      </c>
      <c r="G19" s="32">
        <f t="shared" si="4"/>
        <v>17297192.667989999</v>
      </c>
      <c r="H19" s="32">
        <f t="shared" si="4"/>
        <v>13557238.343139999</v>
      </c>
      <c r="I19" s="32">
        <f t="shared" si="4"/>
        <v>15304494.191890001</v>
      </c>
      <c r="J19" s="32">
        <f t="shared" si="4"/>
        <v>16273332.81151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31">
        <f t="shared" si="4"/>
        <v>139282696.25820997</v>
      </c>
      <c r="O19" s="27"/>
    </row>
    <row r="20" spans="1:15" s="36" customFormat="1" ht="15.9" customHeight="1" x14ac:dyDescent="0.35">
      <c r="A20" s="33" t="s">
        <v>86</v>
      </c>
      <c r="B20" s="32">
        <f t="shared" ref="B20:N20" si="5">B21+B22+B23</f>
        <v>1146113.58073</v>
      </c>
      <c r="C20" s="32">
        <f t="shared" si="5"/>
        <v>1309045.2437800001</v>
      </c>
      <c r="D20" s="32">
        <f t="shared" si="5"/>
        <v>1402415.4597999998</v>
      </c>
      <c r="E20" s="32">
        <f t="shared" si="5"/>
        <v>1442628.4941499999</v>
      </c>
      <c r="F20" s="32">
        <f t="shared" si="5"/>
        <v>1040736.67912</v>
      </c>
      <c r="G20" s="32">
        <f t="shared" si="5"/>
        <v>1379056.9343299998</v>
      </c>
      <c r="H20" s="32">
        <f t="shared" si="5"/>
        <v>1039235.40546</v>
      </c>
      <c r="I20" s="32">
        <f t="shared" si="5"/>
        <v>1251537.46239</v>
      </c>
      <c r="J20" s="32">
        <f t="shared" si="5"/>
        <v>1392830.90812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31">
        <f t="shared" si="5"/>
        <v>11403600.167879999</v>
      </c>
      <c r="O20" s="37"/>
    </row>
    <row r="21" spans="1:15" ht="15.9" customHeight="1" x14ac:dyDescent="0.25">
      <c r="A21" s="30" t="s">
        <v>85</v>
      </c>
      <c r="B21" s="29">
        <v>814945.12421000004</v>
      </c>
      <c r="C21" s="29">
        <v>880639.60464999999</v>
      </c>
      <c r="D21" s="29">
        <v>950854.05932</v>
      </c>
      <c r="E21" s="29">
        <v>993348.58591000002</v>
      </c>
      <c r="F21" s="29">
        <v>766455.29220000003</v>
      </c>
      <c r="G21" s="29">
        <v>981851.30634000001</v>
      </c>
      <c r="H21" s="29">
        <v>727424.48585000006</v>
      </c>
      <c r="I21" s="29">
        <v>836125.64758999995</v>
      </c>
      <c r="J21" s="29">
        <v>936392.48317000002</v>
      </c>
      <c r="K21" s="29">
        <v>0</v>
      </c>
      <c r="L21" s="29">
        <v>0</v>
      </c>
      <c r="M21" s="29">
        <v>0</v>
      </c>
      <c r="N21" s="35">
        <v>7888036.5892399997</v>
      </c>
      <c r="O21" s="20"/>
    </row>
    <row r="22" spans="1:15" ht="15.9" customHeight="1" x14ac:dyDescent="0.25">
      <c r="A22" s="30" t="s">
        <v>84</v>
      </c>
      <c r="B22" s="29">
        <v>132690.81586999999</v>
      </c>
      <c r="C22" s="29">
        <v>177405.04699</v>
      </c>
      <c r="D22" s="29">
        <v>191755.04113999999</v>
      </c>
      <c r="E22" s="29">
        <v>187115.56156</v>
      </c>
      <c r="F22" s="29">
        <v>116488.79221</v>
      </c>
      <c r="G22" s="29">
        <v>172017.60256</v>
      </c>
      <c r="H22" s="29">
        <v>155558.41411000001</v>
      </c>
      <c r="I22" s="29">
        <v>190897.34106999999</v>
      </c>
      <c r="J22" s="29">
        <v>210247.12651</v>
      </c>
      <c r="K22" s="29">
        <v>0</v>
      </c>
      <c r="L22" s="29">
        <v>0</v>
      </c>
      <c r="M22" s="29">
        <v>0</v>
      </c>
      <c r="N22" s="35">
        <v>1534175.74202</v>
      </c>
      <c r="O22" s="20"/>
    </row>
    <row r="23" spans="1:15" ht="15.9" customHeight="1" x14ac:dyDescent="0.25">
      <c r="A23" s="30" t="s">
        <v>83</v>
      </c>
      <c r="B23" s="29">
        <v>198477.64064999999</v>
      </c>
      <c r="C23" s="29">
        <v>251000.59213999999</v>
      </c>
      <c r="D23" s="29">
        <v>259806.35934</v>
      </c>
      <c r="E23" s="29">
        <v>262164.34668000002</v>
      </c>
      <c r="F23" s="29">
        <v>157792.59471</v>
      </c>
      <c r="G23" s="29">
        <v>225188.02543000001</v>
      </c>
      <c r="H23" s="29">
        <v>156252.5055</v>
      </c>
      <c r="I23" s="29">
        <v>224514.47373</v>
      </c>
      <c r="J23" s="29">
        <v>246191.29844000001</v>
      </c>
      <c r="K23" s="29">
        <v>0</v>
      </c>
      <c r="L23" s="29">
        <v>0</v>
      </c>
      <c r="M23" s="29">
        <v>0</v>
      </c>
      <c r="N23" s="35">
        <v>1981387.83662</v>
      </c>
      <c r="O23" s="20"/>
    </row>
    <row r="24" spans="1:15" s="36" customFormat="1" ht="15.9" customHeight="1" x14ac:dyDescent="0.35">
      <c r="A24" s="33" t="s">
        <v>82</v>
      </c>
      <c r="B24" s="32">
        <f t="shared" ref="B24:N24" si="6">B25</f>
        <v>2127176.9463599999</v>
      </c>
      <c r="C24" s="32">
        <f t="shared" si="6"/>
        <v>2433819.4671100001</v>
      </c>
      <c r="D24" s="32">
        <f t="shared" si="6"/>
        <v>2977450.1197600001</v>
      </c>
      <c r="E24" s="32">
        <f t="shared" si="6"/>
        <v>3300299.0293800002</v>
      </c>
      <c r="F24" s="32">
        <f t="shared" si="6"/>
        <v>2758971.1600799998</v>
      </c>
      <c r="G24" s="32">
        <f t="shared" si="6"/>
        <v>3185053.3920100001</v>
      </c>
      <c r="H24" s="32">
        <f t="shared" si="6"/>
        <v>2895573.4218000001</v>
      </c>
      <c r="I24" s="32">
        <f t="shared" si="6"/>
        <v>2941464.1878599999</v>
      </c>
      <c r="J24" s="32">
        <f t="shared" si="6"/>
        <v>2920857.1619799999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 t="shared" si="6"/>
        <v>25540664.88634</v>
      </c>
      <c r="O24" s="37"/>
    </row>
    <row r="25" spans="1:15" s="36" customFormat="1" ht="15.9" customHeight="1" x14ac:dyDescent="0.35">
      <c r="A25" s="30" t="s">
        <v>81</v>
      </c>
      <c r="B25" s="38">
        <v>2127176.9463599999</v>
      </c>
      <c r="C25" s="38">
        <v>2433819.4671100001</v>
      </c>
      <c r="D25" s="38">
        <v>2977450.1197600001</v>
      </c>
      <c r="E25" s="38">
        <v>3300299.0293800002</v>
      </c>
      <c r="F25" s="38">
        <v>2758971.1600799998</v>
      </c>
      <c r="G25" s="38">
        <v>3185053.3920100001</v>
      </c>
      <c r="H25" s="38">
        <v>2895573.4218000001</v>
      </c>
      <c r="I25" s="38">
        <v>2941464.1878599999</v>
      </c>
      <c r="J25" s="38">
        <v>2920857.1619799999</v>
      </c>
      <c r="K25" s="38">
        <v>0</v>
      </c>
      <c r="L25" s="38">
        <v>0</v>
      </c>
      <c r="M25" s="38">
        <v>0</v>
      </c>
      <c r="N25" s="35">
        <v>25540664.88634</v>
      </c>
      <c r="O25" s="37"/>
    </row>
    <row r="26" spans="1:15" s="36" customFormat="1" ht="15.9" customHeight="1" x14ac:dyDescent="0.35">
      <c r="A26" s="33" t="s">
        <v>80</v>
      </c>
      <c r="B26" s="32">
        <f t="shared" ref="B26:N26" si="7">B27+B28+B29+B30+B31+B32+B33+B34+B35+B36+B37+B38</f>
        <v>9804993.2990100011</v>
      </c>
      <c r="C26" s="32">
        <f t="shared" si="7"/>
        <v>11230875.029380001</v>
      </c>
      <c r="D26" s="32">
        <f t="shared" si="7"/>
        <v>12715309.636089999</v>
      </c>
      <c r="E26" s="32">
        <f t="shared" si="7"/>
        <v>12931288.619749999</v>
      </c>
      <c r="F26" s="32">
        <f t="shared" si="7"/>
        <v>10229315.479180001</v>
      </c>
      <c r="G26" s="32">
        <f t="shared" si="7"/>
        <v>12733082.34165</v>
      </c>
      <c r="H26" s="32">
        <f t="shared" si="7"/>
        <v>9622429.515879998</v>
      </c>
      <c r="I26" s="32">
        <f t="shared" si="7"/>
        <v>11111492.54164</v>
      </c>
      <c r="J26" s="32">
        <f t="shared" si="7"/>
        <v>11959644.74141</v>
      </c>
      <c r="K26" s="32">
        <f t="shared" si="7"/>
        <v>0</v>
      </c>
      <c r="L26" s="32">
        <f t="shared" si="7"/>
        <v>0</v>
      </c>
      <c r="M26" s="32">
        <f t="shared" si="7"/>
        <v>0</v>
      </c>
      <c r="N26" s="31">
        <f t="shared" si="7"/>
        <v>102338431.20398998</v>
      </c>
      <c r="O26" s="37"/>
    </row>
    <row r="27" spans="1:15" ht="15.9" customHeight="1" x14ac:dyDescent="0.25">
      <c r="A27" s="30" t="s">
        <v>79</v>
      </c>
      <c r="B27" s="29">
        <v>1591661.13965</v>
      </c>
      <c r="C27" s="29">
        <v>1840649.1273399999</v>
      </c>
      <c r="D27" s="29">
        <v>2014281.90408</v>
      </c>
      <c r="E27" s="29">
        <v>2035896.14001</v>
      </c>
      <c r="F27" s="29">
        <v>1336088.0247800001</v>
      </c>
      <c r="G27" s="29">
        <v>1966583.87521</v>
      </c>
      <c r="H27" s="29">
        <v>1619051.2222500001</v>
      </c>
      <c r="I27" s="29">
        <v>1839342.86708</v>
      </c>
      <c r="J27" s="29">
        <v>1928008.86677</v>
      </c>
      <c r="K27" s="29">
        <v>0</v>
      </c>
      <c r="L27" s="29">
        <v>0</v>
      </c>
      <c r="M27" s="29">
        <v>0</v>
      </c>
      <c r="N27" s="35">
        <v>16171563.167169999</v>
      </c>
      <c r="O27" s="20"/>
    </row>
    <row r="28" spans="1:15" ht="15.9" customHeight="1" x14ac:dyDescent="0.25">
      <c r="A28" s="30" t="s">
        <v>78</v>
      </c>
      <c r="B28" s="29">
        <v>2227769.1717599998</v>
      </c>
      <c r="C28" s="29">
        <v>2538939.8442699998</v>
      </c>
      <c r="D28" s="29">
        <v>2679781.8820199999</v>
      </c>
      <c r="E28" s="29">
        <v>2742309.81121</v>
      </c>
      <c r="F28" s="29">
        <v>2298922.2683899999</v>
      </c>
      <c r="G28" s="29">
        <v>2769086.1054699998</v>
      </c>
      <c r="H28" s="29">
        <v>2048599.36586</v>
      </c>
      <c r="I28" s="29">
        <v>2266237.84032</v>
      </c>
      <c r="J28" s="29">
        <v>2753507.9374799998</v>
      </c>
      <c r="K28" s="29">
        <v>0</v>
      </c>
      <c r="L28" s="29">
        <v>0</v>
      </c>
      <c r="M28" s="29">
        <v>0</v>
      </c>
      <c r="N28" s="35">
        <v>22325154.226780001</v>
      </c>
      <c r="O28" s="20"/>
    </row>
    <row r="29" spans="1:15" ht="15.9" customHeight="1" x14ac:dyDescent="0.25">
      <c r="A29" s="30" t="s">
        <v>77</v>
      </c>
      <c r="B29" s="29">
        <v>70779.795960000003</v>
      </c>
      <c r="C29" s="29">
        <v>67064.913990000001</v>
      </c>
      <c r="D29" s="29">
        <v>140232.55400999999</v>
      </c>
      <c r="E29" s="29">
        <v>198883.93552</v>
      </c>
      <c r="F29" s="29">
        <v>100124.42561000001</v>
      </c>
      <c r="G29" s="29">
        <v>101131.22425</v>
      </c>
      <c r="H29" s="29">
        <v>44156.116430000002</v>
      </c>
      <c r="I29" s="29">
        <v>77427.979340000005</v>
      </c>
      <c r="J29" s="29">
        <v>199349.70816000001</v>
      </c>
      <c r="K29" s="29">
        <v>0</v>
      </c>
      <c r="L29" s="29">
        <v>0</v>
      </c>
      <c r="M29" s="29">
        <v>0</v>
      </c>
      <c r="N29" s="35">
        <v>999150.65327000001</v>
      </c>
      <c r="O29" s="20"/>
    </row>
    <row r="30" spans="1:15" ht="15.9" customHeight="1" x14ac:dyDescent="0.25">
      <c r="A30" s="30" t="s">
        <v>76</v>
      </c>
      <c r="B30" s="29">
        <v>980434.88092999998</v>
      </c>
      <c r="C30" s="29">
        <v>1173432.56971</v>
      </c>
      <c r="D30" s="29">
        <v>1365483.4538100001</v>
      </c>
      <c r="E30" s="29">
        <v>1395762.8618999999</v>
      </c>
      <c r="F30" s="29">
        <v>1064935.0210299999</v>
      </c>
      <c r="G30" s="29">
        <v>1356878.67613</v>
      </c>
      <c r="H30" s="29">
        <v>1026070.01799</v>
      </c>
      <c r="I30" s="29">
        <v>1254788.94992</v>
      </c>
      <c r="J30" s="29">
        <v>1341770.3992000001</v>
      </c>
      <c r="K30" s="29">
        <v>0</v>
      </c>
      <c r="L30" s="29">
        <v>0</v>
      </c>
      <c r="M30" s="29">
        <v>0</v>
      </c>
      <c r="N30" s="35">
        <v>10959556.83062</v>
      </c>
      <c r="O30" s="20"/>
    </row>
    <row r="31" spans="1:15" ht="15.9" customHeight="1" x14ac:dyDescent="0.25">
      <c r="A31" s="30" t="s">
        <v>75</v>
      </c>
      <c r="B31" s="29">
        <v>711569.9656</v>
      </c>
      <c r="C31" s="29">
        <v>813080.11133999994</v>
      </c>
      <c r="D31" s="29">
        <v>908632.32628000004</v>
      </c>
      <c r="E31" s="29">
        <v>906366.87204000005</v>
      </c>
      <c r="F31" s="29">
        <v>719665.76977999997</v>
      </c>
      <c r="G31" s="29">
        <v>903827.08120999997</v>
      </c>
      <c r="H31" s="29">
        <v>720835.55919000006</v>
      </c>
      <c r="I31" s="29">
        <v>848792.24098</v>
      </c>
      <c r="J31" s="29">
        <v>952194.92611999996</v>
      </c>
      <c r="K31" s="29">
        <v>0</v>
      </c>
      <c r="L31" s="29">
        <v>0</v>
      </c>
      <c r="M31" s="29">
        <v>0</v>
      </c>
      <c r="N31" s="35">
        <v>7484964.8525400003</v>
      </c>
      <c r="O31" s="20"/>
    </row>
    <row r="32" spans="1:15" ht="15.9" customHeight="1" x14ac:dyDescent="0.25">
      <c r="A32" s="30" t="s">
        <v>74</v>
      </c>
      <c r="B32" s="29">
        <v>1120207.5887800001</v>
      </c>
      <c r="C32" s="29">
        <v>1241236.8083299999</v>
      </c>
      <c r="D32" s="29">
        <v>1443656.4318200001</v>
      </c>
      <c r="E32" s="29">
        <v>1497128.0976799999</v>
      </c>
      <c r="F32" s="29">
        <v>1166472.3094200001</v>
      </c>
      <c r="G32" s="29">
        <v>1343911.3525400001</v>
      </c>
      <c r="H32" s="29">
        <v>979009.04848999996</v>
      </c>
      <c r="I32" s="29">
        <v>1133326.9979000001</v>
      </c>
      <c r="J32" s="29">
        <v>1189691.25076</v>
      </c>
      <c r="K32" s="29">
        <v>0</v>
      </c>
      <c r="L32" s="29">
        <v>0</v>
      </c>
      <c r="M32" s="29">
        <v>0</v>
      </c>
      <c r="N32" s="35">
        <v>11114639.88572</v>
      </c>
      <c r="O32" s="20"/>
    </row>
    <row r="33" spans="1:15" ht="15.9" customHeight="1" x14ac:dyDescent="0.25">
      <c r="A33" s="30" t="s">
        <v>73</v>
      </c>
      <c r="B33" s="29">
        <v>1628012.6870800001</v>
      </c>
      <c r="C33" s="29">
        <v>1763669.58454</v>
      </c>
      <c r="D33" s="29">
        <v>2260947.9391800002</v>
      </c>
      <c r="E33" s="29">
        <v>2020246.2346999999</v>
      </c>
      <c r="F33" s="29">
        <v>1910414.46187</v>
      </c>
      <c r="G33" s="29">
        <v>2294039.45615</v>
      </c>
      <c r="H33" s="29">
        <v>1601899.31993</v>
      </c>
      <c r="I33" s="29">
        <v>1826819.44343</v>
      </c>
      <c r="J33" s="29">
        <v>1775951.4577500001</v>
      </c>
      <c r="K33" s="29">
        <v>0</v>
      </c>
      <c r="L33" s="29">
        <v>0</v>
      </c>
      <c r="M33" s="29">
        <v>0</v>
      </c>
      <c r="N33" s="35">
        <v>17082000.584630001</v>
      </c>
      <c r="O33" s="20"/>
    </row>
    <row r="34" spans="1:15" ht="15.9" customHeight="1" x14ac:dyDescent="0.25">
      <c r="A34" s="30" t="s">
        <v>72</v>
      </c>
      <c r="B34" s="29">
        <v>353686.47193</v>
      </c>
      <c r="C34" s="29">
        <v>428064.06572999997</v>
      </c>
      <c r="D34" s="29">
        <v>513052.53018</v>
      </c>
      <c r="E34" s="29">
        <v>565859.71993000002</v>
      </c>
      <c r="F34" s="29">
        <v>444300.58438000001</v>
      </c>
      <c r="G34" s="29">
        <v>522955.27591999999</v>
      </c>
      <c r="H34" s="29">
        <v>417057.31488999998</v>
      </c>
      <c r="I34" s="29">
        <v>474962.60608</v>
      </c>
      <c r="J34" s="29">
        <v>460515.47675999999</v>
      </c>
      <c r="K34" s="29">
        <v>0</v>
      </c>
      <c r="L34" s="29">
        <v>0</v>
      </c>
      <c r="M34" s="29">
        <v>0</v>
      </c>
      <c r="N34" s="35">
        <v>4180454.0458</v>
      </c>
      <c r="O34" s="20"/>
    </row>
    <row r="35" spans="1:15" ht="15.9" customHeight="1" x14ac:dyDescent="0.25">
      <c r="A35" s="30" t="s">
        <v>71</v>
      </c>
      <c r="B35" s="29">
        <v>359355.12098000001</v>
      </c>
      <c r="C35" s="29">
        <v>492473.30148000002</v>
      </c>
      <c r="D35" s="29">
        <v>434701.79544999998</v>
      </c>
      <c r="E35" s="29">
        <v>528934.26580000005</v>
      </c>
      <c r="F35" s="29">
        <v>352424.78256999998</v>
      </c>
      <c r="G35" s="29">
        <v>531493.81203000003</v>
      </c>
      <c r="H35" s="29">
        <v>371127.42171000002</v>
      </c>
      <c r="I35" s="29">
        <v>499629.16926</v>
      </c>
      <c r="J35" s="29">
        <v>601384.60661000002</v>
      </c>
      <c r="K35" s="29">
        <v>0</v>
      </c>
      <c r="L35" s="29">
        <v>0</v>
      </c>
      <c r="M35" s="29">
        <v>0</v>
      </c>
      <c r="N35" s="35">
        <v>4171524.2758900002</v>
      </c>
      <c r="O35" s="20"/>
    </row>
    <row r="36" spans="1:15" s="26" customFormat="1" ht="15.9" customHeight="1" x14ac:dyDescent="0.35">
      <c r="A36" s="30" t="s">
        <v>70</v>
      </c>
      <c r="B36" s="29">
        <v>295375.80463000003</v>
      </c>
      <c r="C36" s="29">
        <v>325086.20932999998</v>
      </c>
      <c r="D36" s="29">
        <v>326944.88533999998</v>
      </c>
      <c r="E36" s="29">
        <v>390559.05258000002</v>
      </c>
      <c r="F36" s="29">
        <v>330387.68416</v>
      </c>
      <c r="G36" s="29">
        <v>308733.75809000002</v>
      </c>
      <c r="H36" s="29">
        <v>325742.77529000002</v>
      </c>
      <c r="I36" s="29">
        <v>333921.38364000001</v>
      </c>
      <c r="J36" s="29">
        <v>166567.07931999999</v>
      </c>
      <c r="K36" s="29">
        <v>0</v>
      </c>
      <c r="L36" s="29">
        <v>0</v>
      </c>
      <c r="M36" s="29">
        <v>0</v>
      </c>
      <c r="N36" s="35">
        <v>2803318.6323799998</v>
      </c>
      <c r="O36" s="27"/>
    </row>
    <row r="37" spans="1:15" s="26" customFormat="1" ht="15.9" customHeight="1" x14ac:dyDescent="0.35">
      <c r="A37" s="30" t="s">
        <v>69</v>
      </c>
      <c r="B37" s="29">
        <v>457942.82296000002</v>
      </c>
      <c r="C37" s="29">
        <v>537169.22846999997</v>
      </c>
      <c r="D37" s="29">
        <v>616175.59322000004</v>
      </c>
      <c r="E37" s="29">
        <v>635052.05227999995</v>
      </c>
      <c r="F37" s="29">
        <v>494945.82231000002</v>
      </c>
      <c r="G37" s="29">
        <v>620352.48508000001</v>
      </c>
      <c r="H37" s="29">
        <v>459319.30329000001</v>
      </c>
      <c r="I37" s="29">
        <v>545907.33519000001</v>
      </c>
      <c r="J37" s="29">
        <v>579217.73621</v>
      </c>
      <c r="K37" s="29">
        <v>0</v>
      </c>
      <c r="L37" s="29">
        <v>0</v>
      </c>
      <c r="M37" s="29">
        <v>0</v>
      </c>
      <c r="N37" s="35">
        <v>4946082.3790100003</v>
      </c>
      <c r="O37" s="27"/>
    </row>
    <row r="38" spans="1:15" s="26" customFormat="1" ht="15.9" customHeight="1" x14ac:dyDescent="0.35">
      <c r="A38" s="30" t="s">
        <v>68</v>
      </c>
      <c r="B38" s="29">
        <v>8197.8487499999992</v>
      </c>
      <c r="C38" s="29">
        <v>10009.26485</v>
      </c>
      <c r="D38" s="29">
        <v>11418.340700000001</v>
      </c>
      <c r="E38" s="29">
        <v>14289.5761</v>
      </c>
      <c r="F38" s="29">
        <v>10634.32488</v>
      </c>
      <c r="G38" s="29">
        <v>14089.23957</v>
      </c>
      <c r="H38" s="29">
        <v>9562.0505599999997</v>
      </c>
      <c r="I38" s="29">
        <v>10335.728499999999</v>
      </c>
      <c r="J38" s="29">
        <v>11485.296270000001</v>
      </c>
      <c r="K38" s="29">
        <v>0</v>
      </c>
      <c r="L38" s="29">
        <v>0</v>
      </c>
      <c r="M38" s="29">
        <v>0</v>
      </c>
      <c r="N38" s="35">
        <v>100021.67018</v>
      </c>
      <c r="O38" s="27"/>
    </row>
    <row r="39" spans="1:15" s="26" customFormat="1" ht="15.9" customHeight="1" x14ac:dyDescent="0.35">
      <c r="A39" s="33" t="s">
        <v>3</v>
      </c>
      <c r="B39" s="34">
        <f t="shared" ref="B39:N39" si="8">B41</f>
        <v>497148.80781000003</v>
      </c>
      <c r="C39" s="34">
        <f t="shared" si="8"/>
        <v>471948.06660000002</v>
      </c>
      <c r="D39" s="34">
        <f t="shared" si="8"/>
        <v>554604.43623999995</v>
      </c>
      <c r="E39" s="34">
        <f t="shared" si="8"/>
        <v>703538.61306</v>
      </c>
      <c r="F39" s="34">
        <f t="shared" si="8"/>
        <v>533088.27280000004</v>
      </c>
      <c r="G39" s="34">
        <f t="shared" si="8"/>
        <v>594710.32810000004</v>
      </c>
      <c r="H39" s="34">
        <f t="shared" si="8"/>
        <v>491565.51747000002</v>
      </c>
      <c r="I39" s="34">
        <f t="shared" si="8"/>
        <v>600602.23840999999</v>
      </c>
      <c r="J39" s="34">
        <f t="shared" si="8"/>
        <v>541657.68018000002</v>
      </c>
      <c r="K39" s="34">
        <f t="shared" si="8"/>
        <v>0</v>
      </c>
      <c r="L39" s="34">
        <f t="shared" si="8"/>
        <v>0</v>
      </c>
      <c r="M39" s="34">
        <f t="shared" si="8"/>
        <v>0</v>
      </c>
      <c r="N39" s="31">
        <f t="shared" si="8"/>
        <v>4988863.9606699999</v>
      </c>
      <c r="O39" s="27"/>
    </row>
    <row r="40" spans="1:15" s="26" customFormat="1" ht="15.9" customHeight="1" x14ac:dyDescent="0.35">
      <c r="A40" s="33" t="s">
        <v>67</v>
      </c>
      <c r="B40" s="32">
        <f t="shared" ref="B40:N40" si="9">B41</f>
        <v>497148.80781000003</v>
      </c>
      <c r="C40" s="32">
        <f t="shared" si="9"/>
        <v>471948.06660000002</v>
      </c>
      <c r="D40" s="32">
        <f t="shared" si="9"/>
        <v>554604.43623999995</v>
      </c>
      <c r="E40" s="32">
        <f t="shared" si="9"/>
        <v>703538.61306</v>
      </c>
      <c r="F40" s="32">
        <f t="shared" si="9"/>
        <v>533088.27280000004</v>
      </c>
      <c r="G40" s="32">
        <f t="shared" si="9"/>
        <v>594710.32810000004</v>
      </c>
      <c r="H40" s="32">
        <f t="shared" si="9"/>
        <v>491565.51747000002</v>
      </c>
      <c r="I40" s="32">
        <f t="shared" si="9"/>
        <v>600602.23840999999</v>
      </c>
      <c r="J40" s="32">
        <f t="shared" si="9"/>
        <v>541657.68018000002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1">
        <f t="shared" si="9"/>
        <v>4988863.9606699999</v>
      </c>
      <c r="O40" s="27"/>
    </row>
    <row r="41" spans="1:15" s="26" customFormat="1" ht="15.9" customHeight="1" thickBot="1" x14ac:dyDescent="0.4">
      <c r="A41" s="30" t="s">
        <v>66</v>
      </c>
      <c r="B41" s="29">
        <v>497148.80781000003</v>
      </c>
      <c r="C41" s="29">
        <v>471948.06660000002</v>
      </c>
      <c r="D41" s="29">
        <v>554604.43623999995</v>
      </c>
      <c r="E41" s="29">
        <v>703538.61306</v>
      </c>
      <c r="F41" s="29">
        <v>533088.27280000004</v>
      </c>
      <c r="G41" s="29">
        <v>594710.32810000004</v>
      </c>
      <c r="H41" s="29">
        <v>491565.51747000002</v>
      </c>
      <c r="I41" s="29">
        <v>600602.23840999999</v>
      </c>
      <c r="J41" s="29">
        <v>541657.68018000002</v>
      </c>
      <c r="K41" s="29">
        <v>0</v>
      </c>
      <c r="L41" s="29">
        <v>0</v>
      </c>
      <c r="M41" s="29">
        <v>0</v>
      </c>
      <c r="N41" s="28">
        <v>4988863.9606699999</v>
      </c>
      <c r="O41" s="27"/>
    </row>
    <row r="42" spans="1:15" s="22" customFormat="1" ht="15.9" customHeight="1" thickBot="1" x14ac:dyDescent="0.4">
      <c r="A42" s="25" t="s">
        <v>65</v>
      </c>
      <c r="B42" s="24">
        <f t="shared" ref="B42:N42" si="10">B5+B19+B39</f>
        <v>16125878.605869999</v>
      </c>
      <c r="C42" s="24">
        <f t="shared" si="10"/>
        <v>18188968.975980002</v>
      </c>
      <c r="D42" s="24">
        <f t="shared" si="10"/>
        <v>20614824.643459998</v>
      </c>
      <c r="E42" s="24">
        <f t="shared" si="10"/>
        <v>21129099.17106</v>
      </c>
      <c r="F42" s="24">
        <f t="shared" si="10"/>
        <v>16972596.78128</v>
      </c>
      <c r="G42" s="24">
        <f t="shared" si="10"/>
        <v>20879952.97501</v>
      </c>
      <c r="H42" s="24">
        <f t="shared" si="10"/>
        <v>16377006.471789999</v>
      </c>
      <c r="I42" s="24">
        <f t="shared" si="10"/>
        <v>18673207.29118</v>
      </c>
      <c r="J42" s="24">
        <f t="shared" si="10"/>
        <v>19806753.611509997</v>
      </c>
      <c r="K42" s="24">
        <f t="shared" si="10"/>
        <v>0</v>
      </c>
      <c r="L42" s="24">
        <f t="shared" si="10"/>
        <v>0</v>
      </c>
      <c r="M42" s="24">
        <f t="shared" si="10"/>
        <v>0</v>
      </c>
      <c r="N42" s="24">
        <f t="shared" si="10"/>
        <v>168768288.52713996</v>
      </c>
      <c r="O42" s="23"/>
    </row>
    <row r="43" spans="1:15" ht="14.15" customHeight="1" x14ac:dyDescent="0.25">
      <c r="A43" s="2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0"/>
    </row>
    <row r="44" spans="1:15" ht="14.15" customHeight="1" x14ac:dyDescent="0.3">
      <c r="A44" s="19"/>
      <c r="C44" s="10"/>
      <c r="D44" s="10"/>
      <c r="E44" s="10"/>
      <c r="F44" s="10"/>
      <c r="G44" s="10"/>
      <c r="H44" s="10"/>
      <c r="I44"/>
      <c r="J44"/>
      <c r="K44"/>
      <c r="L44"/>
      <c r="M44"/>
      <c r="N44"/>
      <c r="O44" s="10"/>
    </row>
    <row r="45" spans="1:15" ht="32.25" customHeight="1" x14ac:dyDescent="0.3">
      <c r="A45" s="18"/>
      <c r="B45" s="17"/>
      <c r="C45" s="16"/>
      <c r="D45" s="16"/>
      <c r="E45" s="16"/>
      <c r="F45" s="16"/>
      <c r="G45" s="16"/>
      <c r="H45" s="16"/>
      <c r="I45" s="16"/>
      <c r="J45"/>
      <c r="K45"/>
      <c r="L45"/>
      <c r="M45"/>
      <c r="N45" s="15"/>
      <c r="O45" s="14"/>
    </row>
    <row r="46" spans="1:15" ht="14.15" customHeight="1" x14ac:dyDescent="0.25">
      <c r="C46" s="10"/>
      <c r="D46" s="10"/>
      <c r="E46" s="10"/>
      <c r="F46" s="10"/>
      <c r="G46" s="10"/>
      <c r="H46" s="10"/>
      <c r="I46"/>
      <c r="J46"/>
      <c r="K46"/>
      <c r="L46"/>
      <c r="M46"/>
      <c r="N46"/>
      <c r="O46" s="10"/>
    </row>
    <row r="47" spans="1:15" ht="14.15" customHeight="1" x14ac:dyDescent="0.25">
      <c r="A47" s="13"/>
      <c r="B47" s="13"/>
      <c r="C47" s="11"/>
      <c r="D47" s="10"/>
      <c r="E47" s="10"/>
      <c r="F47" s="10"/>
      <c r="G47" s="10"/>
      <c r="H47" s="10"/>
      <c r="I47"/>
      <c r="J47"/>
      <c r="K47"/>
      <c r="L47"/>
      <c r="M47"/>
      <c r="N47"/>
      <c r="O47" s="10"/>
    </row>
    <row r="48" spans="1:15" ht="14.15" customHeight="1" x14ac:dyDescent="0.25">
      <c r="A48" s="13"/>
      <c r="B48" s="13"/>
      <c r="C48" s="11"/>
      <c r="D48" s="10"/>
      <c r="E48" s="10"/>
      <c r="F48" s="10"/>
      <c r="G48" s="10"/>
      <c r="H48" s="10"/>
      <c r="I48"/>
      <c r="J48"/>
      <c r="K48"/>
      <c r="L48"/>
      <c r="M48"/>
      <c r="N48"/>
      <c r="O48" s="10"/>
    </row>
    <row r="49" spans="1:15" ht="14.15" customHeight="1" x14ac:dyDescent="0.3">
      <c r="A49" s="12" t="s">
        <v>64</v>
      </c>
      <c r="B49" s="12"/>
      <c r="C49" s="11"/>
      <c r="D49" s="10"/>
      <c r="E49" s="10"/>
      <c r="F49" s="10"/>
      <c r="G49" s="10"/>
      <c r="H49" s="10"/>
      <c r="I49"/>
      <c r="J49"/>
      <c r="K49"/>
      <c r="L49"/>
      <c r="M49"/>
      <c r="N49"/>
      <c r="O49" s="10"/>
    </row>
    <row r="50" spans="1:15" ht="14.15" customHeight="1" x14ac:dyDescent="0.3">
      <c r="A50" s="12"/>
      <c r="B50" s="12"/>
      <c r="C50" s="11"/>
      <c r="D50" s="10"/>
      <c r="E50" s="10"/>
      <c r="F50" s="10"/>
      <c r="G50" s="10"/>
      <c r="H50" s="10"/>
      <c r="I50"/>
      <c r="J50"/>
      <c r="K50"/>
      <c r="L50"/>
      <c r="M50"/>
      <c r="N50"/>
      <c r="O50" s="10"/>
    </row>
    <row r="51" spans="1:15" ht="17.149999999999999" customHeight="1" x14ac:dyDescent="0.25">
      <c r="A51" s="53" t="s">
        <v>63</v>
      </c>
      <c r="B51" s="53"/>
      <c r="C51" s="3"/>
      <c r="D51" s="10"/>
      <c r="E51" s="10"/>
      <c r="F51" s="10"/>
      <c r="G51" s="10"/>
      <c r="H51" s="10"/>
      <c r="I51"/>
      <c r="J51"/>
      <c r="K51"/>
      <c r="L51"/>
      <c r="M51"/>
      <c r="N51"/>
      <c r="O51" s="10"/>
    </row>
    <row r="52" spans="1:15" ht="17.149999999999999" customHeight="1" x14ac:dyDescent="0.25">
      <c r="A52" s="54" t="s">
        <v>62</v>
      </c>
      <c r="B52" s="54"/>
      <c r="C52" s="4"/>
      <c r="D52" s="10"/>
      <c r="E52" s="10"/>
      <c r="F52" s="10"/>
      <c r="G52" s="10"/>
      <c r="H52" s="10"/>
      <c r="I52"/>
      <c r="J52"/>
      <c r="K52"/>
      <c r="L52"/>
      <c r="M52"/>
      <c r="N52"/>
      <c r="O52" s="10"/>
    </row>
    <row r="53" spans="1:15" ht="17.149999999999999" customHeight="1" x14ac:dyDescent="0.25">
      <c r="A53" s="55" t="s">
        <v>61</v>
      </c>
      <c r="B53" s="55"/>
      <c r="C53" s="3" t="s">
        <v>60</v>
      </c>
      <c r="D53" s="10"/>
      <c r="E53" s="10"/>
      <c r="F53" s="10"/>
      <c r="G53" s="10"/>
      <c r="H53" s="10"/>
      <c r="I53"/>
      <c r="J53"/>
      <c r="K53"/>
      <c r="L53"/>
      <c r="M53"/>
      <c r="N53"/>
      <c r="O53" s="10"/>
    </row>
    <row r="54" spans="1:15" ht="17.149999999999999" customHeight="1" x14ac:dyDescent="0.25">
      <c r="A54" s="52" t="s">
        <v>59</v>
      </c>
      <c r="B54" s="52"/>
      <c r="C54" s="4" t="s">
        <v>58</v>
      </c>
      <c r="D54" s="10"/>
      <c r="E54" s="10"/>
      <c r="F54" s="10"/>
      <c r="G54" s="10"/>
      <c r="H54" s="10"/>
      <c r="I54"/>
      <c r="J54"/>
      <c r="K54"/>
      <c r="L54"/>
      <c r="M54"/>
      <c r="N54"/>
      <c r="O54" s="10"/>
    </row>
    <row r="55" spans="1:15" ht="17.149999999999999" customHeight="1" x14ac:dyDescent="0.25">
      <c r="A55" s="55" t="s">
        <v>57</v>
      </c>
      <c r="B55" s="55"/>
      <c r="C55" s="3" t="s">
        <v>56</v>
      </c>
      <c r="D55" s="10"/>
      <c r="E55" s="10"/>
      <c r="F55" s="10"/>
      <c r="G55" s="10"/>
      <c r="H55" s="10"/>
      <c r="I55"/>
      <c r="J55"/>
      <c r="K55"/>
      <c r="L55"/>
      <c r="M55"/>
      <c r="N55"/>
      <c r="O55" s="10"/>
    </row>
    <row r="56" spans="1:15" ht="17.149999999999999" customHeight="1" x14ac:dyDescent="0.25">
      <c r="A56" s="52" t="s">
        <v>55</v>
      </c>
      <c r="B56" s="52"/>
      <c r="C56" s="4" t="s">
        <v>54</v>
      </c>
      <c r="D56" s="10"/>
      <c r="E56" s="10"/>
      <c r="F56" s="10"/>
      <c r="G56" s="10"/>
      <c r="H56" s="10"/>
      <c r="I56"/>
      <c r="J56"/>
      <c r="K56"/>
      <c r="L56"/>
      <c r="M56"/>
      <c r="N56"/>
      <c r="O56" s="10"/>
    </row>
    <row r="57" spans="1:15" ht="17.149999999999999" customHeight="1" x14ac:dyDescent="0.25">
      <c r="A57" s="55" t="s">
        <v>53</v>
      </c>
      <c r="B57" s="55"/>
      <c r="C57" s="3" t="s">
        <v>52</v>
      </c>
      <c r="D57" s="10"/>
      <c r="E57" s="10"/>
      <c r="F57" s="10"/>
      <c r="G57" s="10"/>
      <c r="H57" s="10"/>
      <c r="I57"/>
      <c r="J57"/>
      <c r="K57"/>
      <c r="L57"/>
      <c r="M57"/>
      <c r="N57"/>
      <c r="O57" s="10"/>
    </row>
    <row r="58" spans="1:15" ht="17.149999999999999" customHeight="1" x14ac:dyDescent="0.25">
      <c r="A58" s="52" t="s">
        <v>51</v>
      </c>
      <c r="B58" s="52"/>
      <c r="C58" s="4" t="s">
        <v>50</v>
      </c>
      <c r="D58" s="10"/>
      <c r="E58" s="10"/>
      <c r="F58" s="10"/>
      <c r="G58" s="10"/>
      <c r="H58" s="10"/>
      <c r="I58"/>
      <c r="J58"/>
      <c r="K58"/>
      <c r="L58"/>
      <c r="M58"/>
      <c r="N58"/>
      <c r="O58" s="10"/>
    </row>
    <row r="59" spans="1:15" ht="17.149999999999999" customHeight="1" x14ac:dyDescent="0.25">
      <c r="A59" s="55" t="s">
        <v>49</v>
      </c>
      <c r="B59" s="55"/>
      <c r="C59" s="3" t="s">
        <v>48</v>
      </c>
      <c r="D59" s="10"/>
      <c r="E59" s="10"/>
      <c r="F59" s="10"/>
      <c r="G59" s="10"/>
      <c r="H59" s="10"/>
      <c r="I59"/>
      <c r="J59"/>
      <c r="K59"/>
      <c r="L59"/>
      <c r="M59"/>
      <c r="N59"/>
      <c r="O59" s="10"/>
    </row>
    <row r="60" spans="1:15" ht="17.149999999999999" customHeight="1" x14ac:dyDescent="0.25">
      <c r="A60" s="52" t="s">
        <v>47</v>
      </c>
      <c r="B60" s="52"/>
      <c r="C60" s="4" t="s">
        <v>46</v>
      </c>
      <c r="D60" s="10"/>
      <c r="E60" s="10"/>
      <c r="F60" s="10"/>
      <c r="G60" s="10"/>
      <c r="H60" s="10"/>
      <c r="I60"/>
      <c r="J60"/>
      <c r="K60"/>
      <c r="L60"/>
      <c r="M60"/>
      <c r="N60"/>
      <c r="O60" s="10"/>
    </row>
    <row r="61" spans="1:15" ht="17.149999999999999" customHeight="1" x14ac:dyDescent="0.25">
      <c r="A61" s="53" t="s">
        <v>45</v>
      </c>
      <c r="B61" s="53"/>
      <c r="C61" s="3"/>
      <c r="D61" s="10"/>
      <c r="E61" s="10"/>
      <c r="F61" s="10"/>
      <c r="G61" s="10"/>
      <c r="H61" s="10"/>
      <c r="I61"/>
      <c r="J61"/>
      <c r="K61"/>
      <c r="L61"/>
      <c r="M61"/>
      <c r="N61"/>
      <c r="O61" s="10"/>
    </row>
    <row r="62" spans="1:15" ht="17.149999999999999" customHeight="1" x14ac:dyDescent="0.25">
      <c r="A62" s="52" t="s">
        <v>44</v>
      </c>
      <c r="B62" s="52"/>
      <c r="C62" s="4" t="s">
        <v>43</v>
      </c>
      <c r="D62" s="10"/>
      <c r="E62" s="10"/>
      <c r="F62" s="10"/>
      <c r="G62" s="10"/>
      <c r="H62" s="10"/>
      <c r="I62"/>
      <c r="J62"/>
      <c r="K62"/>
      <c r="L62"/>
      <c r="M62"/>
      <c r="N62"/>
      <c r="O62" s="10"/>
    </row>
    <row r="63" spans="1:15" ht="17.149999999999999" customHeight="1" x14ac:dyDescent="0.25">
      <c r="A63" s="53" t="s">
        <v>42</v>
      </c>
      <c r="B63" s="53"/>
      <c r="C63" s="3"/>
      <c r="D63" s="10"/>
      <c r="E63" s="10"/>
      <c r="F63" s="10"/>
      <c r="G63" s="10"/>
      <c r="H63" s="10"/>
      <c r="I63"/>
      <c r="J63"/>
      <c r="K63"/>
      <c r="L63"/>
      <c r="M63"/>
      <c r="N63"/>
      <c r="O63" s="10"/>
    </row>
    <row r="64" spans="1:15" ht="17.149999999999999" customHeight="1" x14ac:dyDescent="0.25">
      <c r="A64" s="52" t="s">
        <v>41</v>
      </c>
      <c r="B64" s="52"/>
      <c r="C64" s="4" t="s">
        <v>40</v>
      </c>
      <c r="D64" s="10"/>
      <c r="E64" s="10"/>
      <c r="F64" s="10"/>
      <c r="G64" s="10"/>
      <c r="H64" s="10"/>
      <c r="I64"/>
      <c r="J64"/>
      <c r="K64"/>
      <c r="L64"/>
      <c r="M64"/>
      <c r="N64"/>
      <c r="O64" s="10"/>
    </row>
    <row r="65" spans="1:15" ht="17.149999999999999" customHeight="1" x14ac:dyDescent="0.25">
      <c r="A65" s="53" t="s">
        <v>39</v>
      </c>
      <c r="B65" s="53"/>
      <c r="C65" s="3"/>
      <c r="D65" s="10"/>
      <c r="E65" s="10"/>
      <c r="F65" s="10"/>
      <c r="G65" s="10"/>
      <c r="H65" s="10"/>
      <c r="I65"/>
      <c r="J65"/>
      <c r="K65"/>
      <c r="L65"/>
      <c r="M65"/>
      <c r="N65"/>
      <c r="O65" s="10"/>
    </row>
    <row r="66" spans="1:15" ht="17.149999999999999" customHeight="1" x14ac:dyDescent="0.25">
      <c r="A66" s="54" t="s">
        <v>38</v>
      </c>
      <c r="B66" s="54"/>
      <c r="C66" s="4"/>
      <c r="D66" s="10"/>
      <c r="E66" s="10"/>
      <c r="F66" s="10"/>
      <c r="G66" s="10"/>
      <c r="H66" s="10"/>
      <c r="I66"/>
      <c r="J66"/>
      <c r="K66"/>
      <c r="L66"/>
      <c r="M66"/>
      <c r="N66"/>
      <c r="O66" s="10"/>
    </row>
    <row r="67" spans="1:15" ht="17.149999999999999" customHeight="1" x14ac:dyDescent="0.25">
      <c r="A67" s="55" t="s">
        <v>37</v>
      </c>
      <c r="B67" s="55"/>
      <c r="C67" s="3" t="s">
        <v>36</v>
      </c>
      <c r="D67" s="10"/>
      <c r="E67" s="10"/>
      <c r="F67" s="10"/>
      <c r="G67" s="10"/>
      <c r="H67" s="10"/>
      <c r="I67"/>
      <c r="J67"/>
      <c r="K67"/>
      <c r="L67"/>
      <c r="M67"/>
      <c r="N67"/>
      <c r="O67" s="10"/>
    </row>
    <row r="68" spans="1:15" ht="17.149999999999999" customHeight="1" x14ac:dyDescent="0.25">
      <c r="A68" s="52" t="s">
        <v>35</v>
      </c>
      <c r="B68" s="52"/>
      <c r="C68" s="4" t="s">
        <v>34</v>
      </c>
      <c r="D68" s="10"/>
      <c r="E68" s="10"/>
      <c r="F68" s="10"/>
      <c r="G68" s="10"/>
      <c r="H68" s="10"/>
      <c r="I68"/>
      <c r="J68"/>
      <c r="K68"/>
      <c r="L68"/>
      <c r="M68"/>
      <c r="N68"/>
      <c r="O68" s="10"/>
    </row>
    <row r="69" spans="1:15" ht="17.149999999999999" customHeight="1" x14ac:dyDescent="0.25">
      <c r="A69" s="55" t="s">
        <v>33</v>
      </c>
      <c r="B69" s="55"/>
      <c r="C69" s="3" t="s">
        <v>32</v>
      </c>
      <c r="D69" s="10"/>
      <c r="E69" s="10"/>
      <c r="F69" s="10"/>
      <c r="G69" s="10"/>
      <c r="H69" s="10"/>
      <c r="I69"/>
      <c r="J69"/>
      <c r="K69"/>
      <c r="L69"/>
      <c r="M69"/>
      <c r="N69"/>
      <c r="O69" s="10"/>
    </row>
    <row r="70" spans="1:15" ht="17.149999999999999" customHeight="1" x14ac:dyDescent="0.25">
      <c r="A70" s="54" t="s">
        <v>31</v>
      </c>
      <c r="B70" s="54"/>
      <c r="C70" s="4"/>
      <c r="D70" s="10"/>
      <c r="E70" s="10"/>
      <c r="F70" s="10"/>
      <c r="G70" s="10"/>
      <c r="H70" s="10"/>
      <c r="I70"/>
      <c r="J70"/>
      <c r="K70"/>
      <c r="L70"/>
      <c r="M70"/>
      <c r="N70"/>
      <c r="O70" s="10"/>
    </row>
    <row r="71" spans="1:15" ht="17.149999999999999" customHeight="1" x14ac:dyDescent="0.25">
      <c r="A71" s="55" t="s">
        <v>30</v>
      </c>
      <c r="B71" s="55"/>
      <c r="C71" s="3" t="s">
        <v>29</v>
      </c>
      <c r="D71" s="10"/>
      <c r="E71" s="10"/>
      <c r="F71" s="10"/>
      <c r="G71" s="10"/>
      <c r="H71" s="10"/>
      <c r="I71"/>
      <c r="J71"/>
      <c r="K71"/>
      <c r="L71"/>
      <c r="M71"/>
      <c r="N71"/>
      <c r="O71" s="10"/>
    </row>
    <row r="72" spans="1:15" ht="17.149999999999999" customHeight="1" x14ac:dyDescent="0.25">
      <c r="A72" s="54" t="s">
        <v>28</v>
      </c>
      <c r="B72" s="54"/>
      <c r="C72" s="4"/>
      <c r="D72" s="10"/>
      <c r="E72" s="10"/>
      <c r="F72" s="10"/>
      <c r="G72" s="10"/>
      <c r="H72" s="10"/>
      <c r="I72"/>
      <c r="J72"/>
      <c r="K72"/>
      <c r="L72"/>
      <c r="M72"/>
      <c r="N72"/>
      <c r="O72" s="10"/>
    </row>
    <row r="73" spans="1:15" ht="17.149999999999999" customHeight="1" x14ac:dyDescent="0.25">
      <c r="A73" s="55" t="s">
        <v>27</v>
      </c>
      <c r="B73" s="55"/>
      <c r="C73" s="3" t="s">
        <v>26</v>
      </c>
      <c r="D73" s="10"/>
      <c r="E73" s="10"/>
      <c r="F73" s="10"/>
      <c r="G73" s="10"/>
      <c r="H73" s="10"/>
      <c r="I73"/>
      <c r="J73"/>
      <c r="K73"/>
      <c r="L73"/>
      <c r="M73"/>
      <c r="N73"/>
      <c r="O73" s="10"/>
    </row>
    <row r="74" spans="1:15" ht="17.149999999999999" customHeight="1" x14ac:dyDescent="0.25">
      <c r="A74" s="52" t="s">
        <v>25</v>
      </c>
      <c r="B74" s="52"/>
      <c r="C74" s="4" t="s">
        <v>24</v>
      </c>
      <c r="D74" s="10"/>
      <c r="E74" s="10"/>
      <c r="F74" s="10"/>
      <c r="G74" s="10"/>
      <c r="H74" s="10"/>
      <c r="I74"/>
      <c r="J74"/>
      <c r="K74"/>
      <c r="L74"/>
      <c r="M74"/>
      <c r="N74"/>
      <c r="O74" s="10"/>
    </row>
    <row r="75" spans="1:15" ht="17.149999999999999" customHeight="1" x14ac:dyDescent="0.25">
      <c r="A75" s="55" t="s">
        <v>23</v>
      </c>
      <c r="B75" s="55"/>
      <c r="C75" s="3" t="s">
        <v>22</v>
      </c>
      <c r="D75" s="10"/>
      <c r="E75" s="10"/>
      <c r="F75" s="10"/>
      <c r="G75" s="10"/>
      <c r="H75" s="10"/>
      <c r="I75"/>
      <c r="J75"/>
      <c r="K75"/>
      <c r="L75"/>
      <c r="M75"/>
      <c r="N75"/>
      <c r="O75" s="10"/>
    </row>
    <row r="76" spans="1:15" ht="17.149999999999999" customHeight="1" x14ac:dyDescent="0.35">
      <c r="A76" s="52" t="s">
        <v>21</v>
      </c>
      <c r="B76" s="52"/>
      <c r="C76" s="4" t="s">
        <v>20</v>
      </c>
      <c r="D76" s="9"/>
      <c r="E76" s="8"/>
      <c r="F76" s="7"/>
    </row>
    <row r="77" spans="1:15" ht="17.149999999999999" customHeight="1" x14ac:dyDescent="0.35">
      <c r="A77" s="55" t="s">
        <v>19</v>
      </c>
      <c r="B77" s="55"/>
      <c r="C77" s="3" t="s">
        <v>18</v>
      </c>
      <c r="D77" s="9"/>
      <c r="E77" s="8"/>
      <c r="F77" s="7"/>
    </row>
    <row r="78" spans="1:15" ht="17.149999999999999" customHeight="1" x14ac:dyDescent="0.35">
      <c r="A78" s="52" t="s">
        <v>17</v>
      </c>
      <c r="B78" s="52"/>
      <c r="C78" s="4" t="s">
        <v>16</v>
      </c>
      <c r="D78" s="9"/>
      <c r="E78" s="8"/>
      <c r="F78" s="7"/>
    </row>
    <row r="79" spans="1:15" ht="17.149999999999999" customHeight="1" x14ac:dyDescent="0.35">
      <c r="A79" s="55" t="s">
        <v>15</v>
      </c>
      <c r="B79" s="55"/>
      <c r="C79" s="3" t="s">
        <v>14</v>
      </c>
      <c r="D79" s="9"/>
      <c r="E79" s="8"/>
      <c r="F79" s="7"/>
    </row>
    <row r="80" spans="1:15" ht="15" customHeight="1" x14ac:dyDescent="0.35">
      <c r="A80" s="52" t="s">
        <v>13</v>
      </c>
      <c r="B80" s="52"/>
      <c r="C80" s="4" t="s">
        <v>12</v>
      </c>
      <c r="D80" s="6"/>
      <c r="E80" s="5"/>
      <c r="F80" s="5"/>
    </row>
    <row r="81" spans="1:6" ht="15.5" x14ac:dyDescent="0.35">
      <c r="A81" s="55" t="s">
        <v>11</v>
      </c>
      <c r="B81" s="55"/>
      <c r="C81" s="3" t="s">
        <v>10</v>
      </c>
      <c r="D81" s="5"/>
      <c r="E81" s="5"/>
      <c r="F81" s="5"/>
    </row>
    <row r="82" spans="1:6" x14ac:dyDescent="0.25">
      <c r="A82" s="52" t="s">
        <v>9</v>
      </c>
      <c r="B82" s="52"/>
      <c r="C82" s="4" t="s">
        <v>8</v>
      </c>
    </row>
    <row r="83" spans="1:6" x14ac:dyDescent="0.25">
      <c r="A83" s="55" t="s">
        <v>7</v>
      </c>
      <c r="B83" s="55"/>
      <c r="C83" s="3" t="s">
        <v>6</v>
      </c>
    </row>
    <row r="84" spans="1:6" x14ac:dyDescent="0.25">
      <c r="A84" s="52" t="s">
        <v>5</v>
      </c>
      <c r="B84" s="52"/>
      <c r="C84" s="4" t="s">
        <v>4</v>
      </c>
    </row>
    <row r="85" spans="1:6" x14ac:dyDescent="0.25">
      <c r="A85" s="53" t="s">
        <v>3</v>
      </c>
      <c r="B85" s="53"/>
      <c r="C85" s="3"/>
    </row>
    <row r="86" spans="1:6" x14ac:dyDescent="0.25">
      <c r="A86" s="54" t="s">
        <v>2</v>
      </c>
      <c r="B86" s="54"/>
      <c r="C86" s="4"/>
    </row>
    <row r="87" spans="1:6" x14ac:dyDescent="0.25">
      <c r="A87" s="55" t="s">
        <v>1</v>
      </c>
      <c r="B87" s="55"/>
      <c r="C87" s="3" t="s">
        <v>0</v>
      </c>
    </row>
  </sheetData>
  <mergeCells count="39">
    <mergeCell ref="A54:B54"/>
    <mergeCell ref="A2:P2"/>
    <mergeCell ref="B1:M1"/>
    <mergeCell ref="A51:B51"/>
    <mergeCell ref="A52:B52"/>
    <mergeCell ref="A53:B53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2022-10-03T18:20:09Z</dcterms:modified>
</cp:coreProperties>
</file>