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SEKTOR" sheetId="1" r:id="rId1"/>
  </sheet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I5" i="1"/>
  <c r="J5" i="1"/>
  <c r="B6" i="1"/>
  <c r="C6" i="1"/>
  <c r="C5" i="1" s="1"/>
  <c r="D6" i="1"/>
  <c r="D5" i="1" s="1"/>
  <c r="E6" i="1"/>
  <c r="E5" i="1" s="1"/>
  <c r="E42" i="1" s="1"/>
  <c r="F6" i="1"/>
  <c r="F5" i="1" s="1"/>
  <c r="F42" i="1" s="1"/>
  <c r="G6" i="1"/>
  <c r="G5" i="1" s="1"/>
  <c r="H6" i="1"/>
  <c r="H5" i="1" s="1"/>
  <c r="H42" i="1" s="1"/>
  <c r="I6" i="1"/>
  <c r="J6" i="1"/>
  <c r="K6" i="1"/>
  <c r="K5" i="1" s="1"/>
  <c r="L6" i="1"/>
  <c r="L5" i="1" s="1"/>
  <c r="M6" i="1"/>
  <c r="M5" i="1" s="1"/>
  <c r="M42" i="1" s="1"/>
  <c r="N6" i="1"/>
  <c r="N5" i="1" s="1"/>
  <c r="N42" i="1" s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E19" i="1"/>
  <c r="F19" i="1"/>
  <c r="M19" i="1"/>
  <c r="B20" i="1"/>
  <c r="B19" i="1" s="1"/>
  <c r="C20" i="1"/>
  <c r="C19" i="1" s="1"/>
  <c r="D20" i="1"/>
  <c r="D19" i="1" s="1"/>
  <c r="E20" i="1"/>
  <c r="F20" i="1"/>
  <c r="G20" i="1"/>
  <c r="G19" i="1" s="1"/>
  <c r="H20" i="1"/>
  <c r="H19" i="1" s="1"/>
  <c r="I20" i="1"/>
  <c r="I19" i="1" s="1"/>
  <c r="J20" i="1"/>
  <c r="J19" i="1" s="1"/>
  <c r="K20" i="1"/>
  <c r="K19" i="1" s="1"/>
  <c r="L20" i="1"/>
  <c r="L19" i="1" s="1"/>
  <c r="M20" i="1"/>
  <c r="N20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6" i="1"/>
  <c r="C26" i="1"/>
  <c r="D26" i="1"/>
  <c r="E26" i="1"/>
  <c r="F26" i="1"/>
  <c r="G26" i="1"/>
  <c r="H26" i="1"/>
  <c r="I26" i="1"/>
  <c r="J26" i="1"/>
  <c r="K26" i="1"/>
  <c r="L26" i="1"/>
  <c r="M26" i="1"/>
  <c r="N38" i="1"/>
  <c r="N26" i="1" s="1"/>
  <c r="N19" i="1" s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D42" i="1" l="1"/>
  <c r="L42" i="1"/>
  <c r="J42" i="1"/>
  <c r="K42" i="1"/>
  <c r="I42" i="1"/>
  <c r="C42" i="1"/>
  <c r="G42" i="1"/>
  <c r="B42" i="1"/>
</calcChain>
</file>

<file path=xl/sharedStrings.xml><?xml version="1.0" encoding="utf-8"?>
<sst xmlns="http://schemas.openxmlformats.org/spreadsheetml/2006/main" count="120" uniqueCount="116">
  <si>
    <t>0564</t>
  </si>
  <si>
    <t>Madencilik Ürünleri</t>
  </si>
  <si>
    <t>A. MADENCİLİK ÜRÜNLERİ</t>
  </si>
  <si>
    <t>.III. MADENCİLİK</t>
  </si>
  <si>
    <t>0647</t>
  </si>
  <si>
    <t>Diğer Sanayi Ürünleri</t>
  </si>
  <si>
    <t>0900</t>
  </si>
  <si>
    <t>İklimlendirme Sanayii</t>
  </si>
  <si>
    <t>0950</t>
  </si>
  <si>
    <t>Savunma ve Havacılık Sanayii</t>
  </si>
  <si>
    <t>0652</t>
  </si>
  <si>
    <t>Mücevher</t>
  </si>
  <si>
    <t>0505</t>
  </si>
  <si>
    <t>Çimento Cam Seramik ve Toprak Ürünleri</t>
  </si>
  <si>
    <t>0512</t>
  </si>
  <si>
    <t>Çelik</t>
  </si>
  <si>
    <t>0511</t>
  </si>
  <si>
    <t>Demir ve Demir Dışı Metaller</t>
  </si>
  <si>
    <t>0664</t>
  </si>
  <si>
    <t>Makine ve Aksamları</t>
  </si>
  <si>
    <t>0408</t>
  </si>
  <si>
    <t>Elektrik Elektronik ve Hizmet</t>
  </si>
  <si>
    <t>0464</t>
  </si>
  <si>
    <t>Gemi ve Yat</t>
  </si>
  <si>
    <t>0454</t>
  </si>
  <si>
    <t>Otomotiv Endüstrisi</t>
  </si>
  <si>
    <t>0001</t>
  </si>
  <si>
    <t>Hazırgiyim ve Konfeksiyon</t>
  </si>
  <si>
    <t>C. SANAYİ MAMÜLLERİ</t>
  </si>
  <si>
    <t>0473</t>
  </si>
  <si>
    <t>Kimyevi Maddeler ve Mamulleri</t>
  </si>
  <si>
    <t>B. KİMYEVİ MADDELER VE MAMÜLLERİ</t>
  </si>
  <si>
    <t>0100</t>
  </si>
  <si>
    <t>Halı</t>
  </si>
  <si>
    <t>0076</t>
  </si>
  <si>
    <t>Deri ve Deri Mamulleri</t>
  </si>
  <si>
    <t>0044</t>
  </si>
  <si>
    <t>Tekstil ve Hammaddeleri</t>
  </si>
  <si>
    <t>A. TARIMA DAYALI İŞLENMİŞ ÜRÜNLER</t>
  </si>
  <si>
    <t>.II. SANAYİ</t>
  </si>
  <si>
    <t>0490</t>
  </si>
  <si>
    <t>Mobilya,Kağıt ve Orman Ürünleri</t>
  </si>
  <si>
    <t>C. MOBİLYA,KAĞIT VE ORMAN ÜRÜNLERİ</t>
  </si>
  <si>
    <t>0119</t>
  </si>
  <si>
    <t>Su Ürünleri ve Hayvansal Mamuller</t>
  </si>
  <si>
    <t>B. HAYVANSAL ÜRÜNLER</t>
  </si>
  <si>
    <t>0304</t>
  </si>
  <si>
    <t>Süs Bitkileri ve Mam.</t>
  </si>
  <si>
    <t>0404</t>
  </si>
  <si>
    <t>Tütün</t>
  </si>
  <si>
    <t>0189</t>
  </si>
  <si>
    <t>Zeytin ve Zeytinyağı</t>
  </si>
  <si>
    <t>0170</t>
  </si>
  <si>
    <t>Fındık ve Mamulleri</t>
  </si>
  <si>
    <t>0174</t>
  </si>
  <si>
    <t>Kuru Meyve ve Mamulleri</t>
  </si>
  <si>
    <t>0258</t>
  </si>
  <si>
    <t>Meyve Sebze Mamulleri</t>
  </si>
  <si>
    <t>0207</t>
  </si>
  <si>
    <t>Yaş Meyve ve Sebze</t>
  </si>
  <si>
    <t>0319</t>
  </si>
  <si>
    <t>Hububat, Bakliyat, Yağlı Tohumlar ve Mamulleri</t>
  </si>
  <si>
    <t>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</si>
  <si>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</si>
  <si>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</si>
  <si>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</si>
  <si>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</si>
  <si>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>.     A. MADENCİLİK ÜRÜNLERİ</t>
  </si>
  <si>
    <t>.          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</si>
  <si>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</si>
  <si>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</si>
  <si>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</si>
  <si>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</si>
  <si>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</si>
  <si>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</si>
  <si>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</si>
  <si>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ve Elektronik</t>
  </si>
  <si>
    <t xml:space="preserve"> Gemi, Yat ve Hizmetleri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</si>
  <si>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</si>
  <si>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</si>
  <si>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</si>
  <si>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</si>
  <si>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</si>
  <si>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</si>
  <si>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</si>
  <si>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</si>
  <si>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</si>
  <si>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 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</si>
  <si>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</si>
  <si>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</si>
  <si>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</si>
  <si>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Mamulleri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</si>
  <si>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</si>
  <si>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</si>
  <si>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</si>
  <si>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</si>
  <si>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</si>
  <si>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</si>
  <si>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</si>
  <si>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</si>
  <si>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</si>
  <si>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</si>
  <si>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</si>
  <si>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</si>
  <si>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</si>
  <si>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</si>
  <si>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</si>
  <si>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</si>
  <si>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</si>
  <si>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</si>
  <si>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</si>
  <si>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</si>
  <si>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</si>
  <si>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</si>
  <si>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</si>
  <si>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31.08.2023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</si>
</sst>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.5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2" fillId="2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 vertical="top"/>
    </xf>
    <xf numFmtId="49" fontId="2" fillId="3" borderId="1" xfId="1" applyNumberFormat="1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horizontal="left" vertical="top"/>
    </xf>
    <xf numFmtId="49" fontId="3" fillId="3" borderId="1" xfId="1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/>
    </xf>
    <xf numFmtId="0" fontId="5" fillId="4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4" borderId="0" xfId="0" applyFont="1" applyFill="1" applyBorder="1" applyAlignment="1">
      <alignment horizontal="left"/>
    </xf>
    <xf numFmtId="3" fontId="0" fillId="0" borderId="0" xfId="0" applyNumberFormat="1"/>
    <xf numFmtId="3" fontId="9" fillId="0" borderId="0" xfId="0" applyNumberFormat="1" applyFont="1"/>
    <xf numFmtId="0" fontId="10" fillId="4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wrapText="1"/>
    </xf>
    <xf numFmtId="3" fontId="14" fillId="0" borderId="0" xfId="0" applyNumberFormat="1" applyFont="1"/>
    <xf numFmtId="0" fontId="14" fillId="5" borderId="0" xfId="0" applyFont="1" applyFill="1" applyBorder="1" applyAlignment="1">
      <alignment horizontal="right"/>
    </xf>
    <xf numFmtId="0" fontId="14" fillId="0" borderId="0" xfId="0" applyFont="1" applyBorder="1" applyAlignme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3" fontId="18" fillId="0" borderId="2" xfId="0" applyNumberFormat="1" applyFont="1" applyFill="1" applyBorder="1"/>
    <xf numFmtId="0" fontId="18" fillId="0" borderId="3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3" fontId="18" fillId="0" borderId="4" xfId="0" applyNumberFormat="1" applyFont="1" applyFill="1" applyBorder="1"/>
    <xf numFmtId="3" fontId="19" fillId="0" borderId="0" xfId="0" applyNumberFormat="1" applyFont="1" applyFill="1" applyBorder="1"/>
    <xf numFmtId="0" fontId="19" fillId="0" borderId="5" xfId="0" applyFont="1" applyFill="1" applyBorder="1"/>
    <xf numFmtId="3" fontId="18" fillId="0" borderId="6" xfId="0" applyNumberFormat="1" applyFont="1" applyFill="1" applyBorder="1"/>
    <xf numFmtId="3" fontId="18" fillId="0" borderId="0" xfId="0" applyNumberFormat="1" applyFont="1" applyFill="1" applyBorder="1"/>
    <xf numFmtId="0" fontId="20" fillId="0" borderId="5" xfId="0" applyFont="1" applyFill="1" applyBorder="1"/>
    <xf numFmtId="3" fontId="20" fillId="0" borderId="0" xfId="0" applyNumberFormat="1" applyFont="1" applyFill="1" applyBorder="1"/>
    <xf numFmtId="3" fontId="19" fillId="0" borderId="6" xfId="0" applyNumberFormat="1" applyFont="1" applyFill="1" applyBorder="1"/>
    <xf numFmtId="0" fontId="21" fillId="0" borderId="0" xfId="0" applyFont="1"/>
    <xf numFmtId="0" fontId="22" fillId="0" borderId="0" xfId="0" applyFont="1"/>
    <xf numFmtId="3" fontId="23" fillId="0" borderId="0" xfId="0" applyNumberFormat="1" applyFont="1" applyFill="1" applyBorder="1"/>
    <xf numFmtId="0" fontId="18" fillId="0" borderId="5" xfId="0" applyFont="1" applyFill="1" applyBorder="1"/>
    <xf numFmtId="0" fontId="24" fillId="0" borderId="0" xfId="0" applyFont="1"/>
    <xf numFmtId="0" fontId="25" fillId="0" borderId="0" xfId="0" applyFont="1"/>
    <xf numFmtId="3" fontId="18" fillId="0" borderId="7" xfId="0" applyNumberFormat="1" applyFont="1" applyFill="1" applyBorder="1"/>
    <xf numFmtId="3" fontId="18" fillId="0" borderId="8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9" xfId="0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center"/>
    </xf>
    <xf numFmtId="49" fontId="26" fillId="0" borderId="11" xfId="0" applyNumberFormat="1" applyFont="1" applyFill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0" fontId="0" fillId="0" borderId="0" xfId="0" applyAlignment="1"/>
    <xf numFmtId="49" fontId="29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0FE-4E51-8A48-DB531FA4AC57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0FE-4E51-8A48-DB531FA4AC57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0FE-4E51-8A48-DB531FA4AC57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22526819.687710002</c:v>
                </c:pt>
                <c:pt idx="1">
                  <c:v>117499749.58311003</c:v>
                </c:pt>
                <c:pt idx="2">
                  <c:v>4755843.6018700004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FE-4E51-8A48-DB531FA4A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8240"/>
        <c:axId val="-1945262256"/>
        <c:axId val="0"/>
      </c:bar3DChart>
      <c:catAx>
        <c:axId val="-1945268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22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2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82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C9-45E6-A7E5-D264D9803B34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C9-45E6-A7E5-D264D9803B34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0C9-45E6-A7E5-D264D9803B34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0C9-45E6-A7E5-D264D9803B34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0C9-45E6-A7E5-D264D9803B34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0C9-45E6-A7E5-D264D9803B34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14972670.804470001</c:v>
                </c:pt>
                <c:pt idx="1">
                  <c:v>2288646.3868</c:v>
                </c:pt>
                <c:pt idx="2">
                  <c:v>5265502.4964399999</c:v>
                </c:pt>
                <c:pt idx="3">
                  <c:v>9317592.9138200004</c:v>
                </c:pt>
                <c:pt idx="4">
                  <c:v>19470715.003079999</c:v>
                </c:pt>
                <c:pt idx="5">
                  <c:v>88711441.666210026</c:v>
                </c:pt>
                <c:pt idx="6">
                  <c:v>4755843.6018700004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0C9-45E6-A7E5-D264D9803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5520"/>
        <c:axId val="-1945267696"/>
        <c:axId val="0"/>
      </c:bar3DChart>
      <c:catAx>
        <c:axId val="-194526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76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55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037-49D0-BB57-9781D3E6B371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037-49D0-BB57-9781D3E6B371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037-49D0-BB57-9781D3E6B371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037-49D0-BB57-9781D3E6B371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037-49D0-BB57-9781D3E6B371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037-49D0-BB57-9781D3E6B37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037-49D0-BB57-9781D3E6B371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037-49D0-BB57-9781D3E6B371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037-49D0-BB57-9781D3E6B371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037-49D0-BB57-9781D3E6B371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037-49D0-BB57-9781D3E6B371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037-49D0-BB57-9781D3E6B37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037-49D0-BB57-9781D3E6B37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4037-49D0-BB57-9781D3E6B371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4037-49D0-BB57-9781D3E6B371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4037-49D0-BB57-9781D3E6B371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4037-49D0-BB57-9781D3E6B371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4037-49D0-BB57-9781D3E6B37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4037-49D0-BB57-9781D3E6B371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4037-49D0-BB57-9781D3E6B371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.          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8019315.3702699998</c:v>
                </c:pt>
                <c:pt idx="1">
                  <c:v>2050709.9725299999</c:v>
                </c:pt>
                <c:pt idx="2">
                  <c:v>1482001.9007900001</c:v>
                </c:pt>
                <c:pt idx="3">
                  <c:v>941352.14755999995</c:v>
                </c:pt>
                <c:pt idx="4">
                  <c:v>1059596.9132399999</c:v>
                </c:pt>
                <c:pt idx="5">
                  <c:v>688773.83343</c:v>
                </c:pt>
                <c:pt idx="6">
                  <c:v>631061.65011000005</c:v>
                </c:pt>
                <c:pt idx="7">
                  <c:v>99859.016539999997</c:v>
                </c:pt>
                <c:pt idx="8">
                  <c:v>2288646.3868</c:v>
                </c:pt>
                <c:pt idx="9">
                  <c:v>5265502.4964399999</c:v>
                </c:pt>
                <c:pt idx="10">
                  <c:v>6287924.6272</c:v>
                </c:pt>
                <c:pt idx="11">
                  <c:v>1328868.98869</c:v>
                </c:pt>
                <c:pt idx="12">
                  <c:v>1700799.2979299999</c:v>
                </c:pt>
                <c:pt idx="13">
                  <c:v>19470715.003079999</c:v>
                </c:pt>
                <c:pt idx="14">
                  <c:v>13220253.78476</c:v>
                </c:pt>
                <c:pt idx="15">
                  <c:v>22801643.205600001</c:v>
                </c:pt>
                <c:pt idx="16">
                  <c:v>1182253.6340900001</c:v>
                </c:pt>
                <c:pt idx="17">
                  <c:v>10592582.305020001</c:v>
                </c:pt>
                <c:pt idx="18">
                  <c:v>7334715.5659800004</c:v>
                </c:pt>
                <c:pt idx="19">
                  <c:v>8563125.9348900001</c:v>
                </c:pt>
                <c:pt idx="20">
                  <c:v>9685966.15429</c:v>
                </c:pt>
                <c:pt idx="21">
                  <c:v>3156707.43524</c:v>
                </c:pt>
                <c:pt idx="22">
                  <c:v>4007905.9702900001</c:v>
                </c:pt>
                <c:pt idx="23">
                  <c:v>3410444.07418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4037-49D0-BB57-9781D3E6B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7152"/>
        <c:axId val="-1945263344"/>
        <c:axId val="0"/>
      </c:bar3DChart>
      <c:catAx>
        <c:axId val="-194526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33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33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71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>
      <selection activeCell="A2" sqref="A2:P2"/>
    </sheetView>
  </sheetViews>
  <sheetFormatPr defaultRowHeight="12.5" x14ac:dyDescent="0.25"/>
  <cols>
    <col min="1" max="1" width="48.81640625" style="2" customWidth="1"/>
    <col min="2" max="2" width="11.1796875" style="2" bestFit="1" customWidth="1"/>
    <col min="3" max="3" width="11" style="2" customWidth="1"/>
    <col min="4" max="8" width="11" style="1" customWidth="1"/>
    <col min="9" max="9" width="12.1796875" style="1" customWidth="1"/>
    <col min="10" max="13" width="11" style="1" customWidth="1"/>
    <col min="14" max="14" width="12.81640625" style="1" customWidth="1"/>
    <col min="15" max="15" width="11.54296875" customWidth="1"/>
    <col min="16" max="16" width="14.1796875" customWidth="1"/>
  </cols>
  <sheetData>
    <row r="1" spans="1:16" ht="13" x14ac:dyDescent="0.3">
      <c r="A1" s="58" t="s">
        <v>114</v>
      </c>
      <c r="B1" s="57" t="s">
        <v>115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6" ht="15" customHeight="1" x14ac:dyDescent="0.25">
      <c r="A2" s="56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3.5" thickBot="1" x14ac:dyDescent="0.35">
      <c r="A3" s="54"/>
      <c r="B3" s="53" t="s">
        <v>114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24"/>
    </row>
    <row r="4" spans="1:16" s="48" customFormat="1" ht="16" customHeight="1" thickBot="1" x14ac:dyDescent="0.4">
      <c r="A4" s="52" t="s">
        <v>113</v>
      </c>
      <c r="B4" s="51" t="s">
        <v>112</v>
      </c>
      <c r="C4" s="51" t="s">
        <v>111</v>
      </c>
      <c r="D4" s="51" t="s">
        <v>110</v>
      </c>
      <c r="E4" s="51" t="s">
        <v>109</v>
      </c>
      <c r="F4" s="51" t="s">
        <v>108</v>
      </c>
      <c r="G4" s="51" t="s">
        <v>107</v>
      </c>
      <c r="H4" s="51" t="s">
        <v>106</v>
      </c>
      <c r="I4" s="51" t="s">
        <v>105</v>
      </c>
      <c r="J4" s="51" t="s">
        <v>104</v>
      </c>
      <c r="K4" s="51" t="s">
        <v>103</v>
      </c>
      <c r="L4" s="51" t="s">
        <v>102</v>
      </c>
      <c r="M4" s="51" t="s">
        <v>101</v>
      </c>
      <c r="N4" s="50" t="s">
        <v>100</v>
      </c>
      <c r="O4" s="49"/>
    </row>
    <row r="5" spans="1:16" ht="16" customHeight="1" thickTop="1" x14ac:dyDescent="0.3">
      <c r="A5" s="43" t="s">
        <v>63</v>
      </c>
      <c r="B5" s="47">
        <f>B6+B15+B17</f>
        <v>2860247.1643099994</v>
      </c>
      <c r="C5" s="47">
        <f>C6+C15+C17</f>
        <v>2544206.3225000002</v>
      </c>
      <c r="D5" s="47">
        <f>D6+D15+D17</f>
        <v>3181702.68487</v>
      </c>
      <c r="E5" s="47">
        <f>E6+E15+E17</f>
        <v>2552501.2471599998</v>
      </c>
      <c r="F5" s="47">
        <f>F6+F15+F17</f>
        <v>2886250.9532799996</v>
      </c>
      <c r="G5" s="47">
        <f>G6+G15+G17</f>
        <v>2569052.6096100002</v>
      </c>
      <c r="H5" s="47">
        <f>H6+H15+H17</f>
        <v>3078619.0136599997</v>
      </c>
      <c r="I5" s="47">
        <f>I6+I15+I17</f>
        <v>2854239.6923200004</v>
      </c>
      <c r="J5" s="47">
        <f>J6+J15+J17</f>
        <v>0</v>
      </c>
      <c r="K5" s="47">
        <f>K6+K15+K17</f>
        <v>0</v>
      </c>
      <c r="L5" s="47">
        <f>L6+L15+L17</f>
        <v>0</v>
      </c>
      <c r="M5" s="47">
        <f>M6+M15+M17</f>
        <v>0</v>
      </c>
      <c r="N5" s="46">
        <f>N6+N15+N17</f>
        <v>22526819.687710002</v>
      </c>
      <c r="O5" s="24"/>
    </row>
    <row r="6" spans="1:16" s="44" customFormat="1" ht="16" customHeight="1" x14ac:dyDescent="0.3">
      <c r="A6" s="37" t="s">
        <v>99</v>
      </c>
      <c r="B6" s="36">
        <f>B7+B8+B9+B10+B11+B12+B13+B14</f>
        <v>1965977.0072099997</v>
      </c>
      <c r="C6" s="36">
        <f>C7+C8+C9+C10+C11+C12+C13+C14</f>
        <v>1725687.9958800001</v>
      </c>
      <c r="D6" s="36">
        <f>D7+D8+D9+D10+D11+D12+D13+D14</f>
        <v>2116554.5803899998</v>
      </c>
      <c r="E6" s="36">
        <f>E7+E8+E9+E10+E11+E12+E13+E14</f>
        <v>1651060.79323</v>
      </c>
      <c r="F6" s="36">
        <f>F7+F8+F9+F10+F11+F12+F13+F14</f>
        <v>1846904.6606099999</v>
      </c>
      <c r="G6" s="36">
        <f>G7+G8+G9+G10+G11+G12+G13+G14</f>
        <v>1615095.32023</v>
      </c>
      <c r="H6" s="36">
        <f>H7+H8+H9+H10+H11+H12+H13+H14</f>
        <v>2170647.3261299999</v>
      </c>
      <c r="I6" s="36">
        <f>I7+I8+I9+I10+I11+I12+I13+I14</f>
        <v>1880743.1207900001</v>
      </c>
      <c r="J6" s="36">
        <f>J7+J8+J9+J10+J11+J12+J13+J14</f>
        <v>0</v>
      </c>
      <c r="K6" s="36">
        <f>K7+K8+K9+K10+K11+K12+K13+K14</f>
        <v>0</v>
      </c>
      <c r="L6" s="36">
        <f>L7+L8+L9+L10+L11+L12+L13+L14</f>
        <v>0</v>
      </c>
      <c r="M6" s="36">
        <f>M7+M8+M9+M10+M11+M12+M13+M14</f>
        <v>0</v>
      </c>
      <c r="N6" s="35">
        <f>N7+N8+N9+N10+N11+N12+N13+N14</f>
        <v>14972670.804470001</v>
      </c>
      <c r="O6" s="45"/>
    </row>
    <row r="7" spans="1:16" ht="16" customHeight="1" x14ac:dyDescent="0.25">
      <c r="A7" s="34" t="s">
        <v>98</v>
      </c>
      <c r="B7" s="33">
        <v>982581.49841999996</v>
      </c>
      <c r="C7" s="33">
        <v>822385.48898000002</v>
      </c>
      <c r="D7" s="33">
        <v>1114715.13775</v>
      </c>
      <c r="E7" s="33">
        <v>857081.36858999997</v>
      </c>
      <c r="F7" s="33">
        <v>937161.11941000004</v>
      </c>
      <c r="G7" s="33">
        <v>772952.46490999998</v>
      </c>
      <c r="H7" s="33">
        <v>1373825.3101999999</v>
      </c>
      <c r="I7" s="33">
        <v>1158612.9820099999</v>
      </c>
      <c r="J7" s="33">
        <v>0</v>
      </c>
      <c r="K7" s="33">
        <v>0</v>
      </c>
      <c r="L7" s="33">
        <v>0</v>
      </c>
      <c r="M7" s="33">
        <v>0</v>
      </c>
      <c r="N7" s="39">
        <v>8019315.3702699998</v>
      </c>
      <c r="O7" s="24"/>
    </row>
    <row r="8" spans="1:16" ht="16" customHeight="1" x14ac:dyDescent="0.25">
      <c r="A8" s="34" t="s">
        <v>97</v>
      </c>
      <c r="B8" s="33">
        <v>324176.46178999997</v>
      </c>
      <c r="C8" s="33">
        <v>308071.88037999999</v>
      </c>
      <c r="D8" s="33">
        <v>306940.14425000001</v>
      </c>
      <c r="E8" s="33">
        <v>234987.49570999999</v>
      </c>
      <c r="F8" s="33">
        <v>248974.95183000001</v>
      </c>
      <c r="G8" s="33">
        <v>272507.56763000001</v>
      </c>
      <c r="H8" s="33">
        <v>197252.57467999999</v>
      </c>
      <c r="I8" s="33">
        <v>157798.89626000001</v>
      </c>
      <c r="J8" s="33">
        <v>0</v>
      </c>
      <c r="K8" s="33">
        <v>0</v>
      </c>
      <c r="L8" s="33">
        <v>0</v>
      </c>
      <c r="M8" s="33">
        <v>0</v>
      </c>
      <c r="N8" s="39">
        <v>2050709.9725299999</v>
      </c>
      <c r="O8" s="24"/>
    </row>
    <row r="9" spans="1:16" ht="16" customHeight="1" x14ac:dyDescent="0.25">
      <c r="A9" s="34" t="s">
        <v>96</v>
      </c>
      <c r="B9" s="33">
        <v>170441.55046999999</v>
      </c>
      <c r="C9" s="33">
        <v>170736.32375000001</v>
      </c>
      <c r="D9" s="33">
        <v>208492.76095</v>
      </c>
      <c r="E9" s="33">
        <v>168446.80403</v>
      </c>
      <c r="F9" s="33">
        <v>185262.12427</v>
      </c>
      <c r="G9" s="33">
        <v>169943.6525</v>
      </c>
      <c r="H9" s="33">
        <v>185804.61637</v>
      </c>
      <c r="I9" s="33">
        <v>222874.06844999999</v>
      </c>
      <c r="J9" s="33">
        <v>0</v>
      </c>
      <c r="K9" s="33">
        <v>0</v>
      </c>
      <c r="L9" s="33">
        <v>0</v>
      </c>
      <c r="M9" s="33">
        <v>0</v>
      </c>
      <c r="N9" s="39">
        <v>1482001.9007900001</v>
      </c>
      <c r="O9" s="24"/>
    </row>
    <row r="10" spans="1:16" ht="16" customHeight="1" x14ac:dyDescent="0.25">
      <c r="A10" s="34" t="s">
        <v>95</v>
      </c>
      <c r="B10" s="33">
        <v>127562.32638</v>
      </c>
      <c r="C10" s="33">
        <v>106488.92019</v>
      </c>
      <c r="D10" s="33">
        <v>149250.61898</v>
      </c>
      <c r="E10" s="33">
        <v>109147.45918000001</v>
      </c>
      <c r="F10" s="33">
        <v>119629.40794</v>
      </c>
      <c r="G10" s="33">
        <v>111860.72934999999</v>
      </c>
      <c r="H10" s="33">
        <v>101384.81690000001</v>
      </c>
      <c r="I10" s="33">
        <v>116027.86864</v>
      </c>
      <c r="J10" s="33">
        <v>0</v>
      </c>
      <c r="K10" s="33">
        <v>0</v>
      </c>
      <c r="L10" s="33">
        <v>0</v>
      </c>
      <c r="M10" s="33">
        <v>0</v>
      </c>
      <c r="N10" s="39">
        <v>941352.14755999995</v>
      </c>
      <c r="O10" s="24"/>
    </row>
    <row r="11" spans="1:16" ht="16" customHeight="1" x14ac:dyDescent="0.25">
      <c r="A11" s="34" t="s">
        <v>94</v>
      </c>
      <c r="B11" s="33">
        <v>142081.73874</v>
      </c>
      <c r="C11" s="33">
        <v>155720.60957</v>
      </c>
      <c r="D11" s="33">
        <v>156007.13349000001</v>
      </c>
      <c r="E11" s="33">
        <v>124398.74106</v>
      </c>
      <c r="F11" s="33">
        <v>143214.07701000001</v>
      </c>
      <c r="G11" s="33">
        <v>119157.58912999999</v>
      </c>
      <c r="H11" s="33">
        <v>126884.69626</v>
      </c>
      <c r="I11" s="33">
        <v>92132.327980000002</v>
      </c>
      <c r="J11" s="33">
        <v>0</v>
      </c>
      <c r="K11" s="33">
        <v>0</v>
      </c>
      <c r="L11" s="33">
        <v>0</v>
      </c>
      <c r="M11" s="33">
        <v>0</v>
      </c>
      <c r="N11" s="39">
        <v>1059596.9132399999</v>
      </c>
      <c r="O11" s="24"/>
    </row>
    <row r="12" spans="1:16" ht="16" customHeight="1" x14ac:dyDescent="0.25">
      <c r="A12" s="34" t="s">
        <v>93</v>
      </c>
      <c r="B12" s="33">
        <v>119104.41473999999</v>
      </c>
      <c r="C12" s="33">
        <v>81393.866899999994</v>
      </c>
      <c r="D12" s="33">
        <v>91928.388930000001</v>
      </c>
      <c r="E12" s="33">
        <v>84225.148029999997</v>
      </c>
      <c r="F12" s="33">
        <v>103626.08791</v>
      </c>
      <c r="G12" s="33">
        <v>79520.73646</v>
      </c>
      <c r="H12" s="33">
        <v>86399.209770000001</v>
      </c>
      <c r="I12" s="33">
        <v>42575.980689999997</v>
      </c>
      <c r="J12" s="33">
        <v>0</v>
      </c>
      <c r="K12" s="33">
        <v>0</v>
      </c>
      <c r="L12" s="33">
        <v>0</v>
      </c>
      <c r="M12" s="33">
        <v>0</v>
      </c>
      <c r="N12" s="39">
        <v>688773.83343</v>
      </c>
      <c r="O12" s="24"/>
    </row>
    <row r="13" spans="1:16" ht="16" customHeight="1" x14ac:dyDescent="0.25">
      <c r="A13" s="34" t="s">
        <v>92</v>
      </c>
      <c r="B13" s="33">
        <v>86086.110459999996</v>
      </c>
      <c r="C13" s="33">
        <v>64822.363810000003</v>
      </c>
      <c r="D13" s="33">
        <v>71187.896110000001</v>
      </c>
      <c r="E13" s="33">
        <v>58280.474829999999</v>
      </c>
      <c r="F13" s="33">
        <v>95022.669450000001</v>
      </c>
      <c r="G13" s="33">
        <v>80637.588019999996</v>
      </c>
      <c r="H13" s="33">
        <v>91732.632410000006</v>
      </c>
      <c r="I13" s="33">
        <v>83291.91502</v>
      </c>
      <c r="J13" s="33">
        <v>0</v>
      </c>
      <c r="K13" s="33">
        <v>0</v>
      </c>
      <c r="L13" s="33">
        <v>0</v>
      </c>
      <c r="M13" s="33">
        <v>0</v>
      </c>
      <c r="N13" s="39">
        <v>631061.65011000005</v>
      </c>
      <c r="O13" s="24"/>
    </row>
    <row r="14" spans="1:16" ht="16" customHeight="1" x14ac:dyDescent="0.25">
      <c r="A14" s="34" t="s">
        <v>91</v>
      </c>
      <c r="B14" s="33">
        <v>13942.906209999999</v>
      </c>
      <c r="C14" s="33">
        <v>16068.542299999999</v>
      </c>
      <c r="D14" s="33">
        <v>18032.499930000002</v>
      </c>
      <c r="E14" s="33">
        <v>14493.301799999999</v>
      </c>
      <c r="F14" s="33">
        <v>14014.22279</v>
      </c>
      <c r="G14" s="33">
        <v>8514.9922299999998</v>
      </c>
      <c r="H14" s="33">
        <v>7363.4695400000001</v>
      </c>
      <c r="I14" s="33">
        <v>7429.0817399999996</v>
      </c>
      <c r="J14" s="33">
        <v>0</v>
      </c>
      <c r="K14" s="33">
        <v>0</v>
      </c>
      <c r="L14" s="33">
        <v>0</v>
      </c>
      <c r="M14" s="33">
        <v>0</v>
      </c>
      <c r="N14" s="39">
        <v>99859.016539999997</v>
      </c>
      <c r="O14" s="24"/>
    </row>
    <row r="15" spans="1:16" s="44" customFormat="1" ht="16" customHeight="1" x14ac:dyDescent="0.3">
      <c r="A15" s="37" t="s">
        <v>90</v>
      </c>
      <c r="B15" s="36">
        <f>B16</f>
        <v>270961.41908999998</v>
      </c>
      <c r="C15" s="36">
        <f>C16</f>
        <v>242574.73866999999</v>
      </c>
      <c r="D15" s="36">
        <f>D16</f>
        <v>306425.38399</v>
      </c>
      <c r="E15" s="36">
        <f>E16</f>
        <v>274546.70837000001</v>
      </c>
      <c r="F15" s="36">
        <f>F16</f>
        <v>310016.05895999999</v>
      </c>
      <c r="G15" s="36">
        <f>G16</f>
        <v>289671.64945000003</v>
      </c>
      <c r="H15" s="36">
        <f>H16</f>
        <v>299932.43530000001</v>
      </c>
      <c r="I15" s="36">
        <f>I16</f>
        <v>294517.99297000002</v>
      </c>
      <c r="J15" s="36">
        <f>J16</f>
        <v>0</v>
      </c>
      <c r="K15" s="36">
        <f>K16</f>
        <v>0</v>
      </c>
      <c r="L15" s="36">
        <f>L16</f>
        <v>0</v>
      </c>
      <c r="M15" s="36">
        <f>M16</f>
        <v>0</v>
      </c>
      <c r="N15" s="35">
        <f>N16</f>
        <v>2288646.3868</v>
      </c>
      <c r="O15" s="45"/>
    </row>
    <row r="16" spans="1:16" s="44" customFormat="1" ht="16" customHeight="1" x14ac:dyDescent="0.3">
      <c r="A16" s="34" t="s">
        <v>89</v>
      </c>
      <c r="B16" s="42">
        <v>270961.41908999998</v>
      </c>
      <c r="C16" s="42">
        <v>242574.73866999999</v>
      </c>
      <c r="D16" s="42">
        <v>306425.38399</v>
      </c>
      <c r="E16" s="42">
        <v>274546.70837000001</v>
      </c>
      <c r="F16" s="42">
        <v>310016.05895999999</v>
      </c>
      <c r="G16" s="42">
        <v>289671.64945000003</v>
      </c>
      <c r="H16" s="42">
        <v>299932.43530000001</v>
      </c>
      <c r="I16" s="42">
        <v>294517.99297000002</v>
      </c>
      <c r="J16" s="42">
        <v>0</v>
      </c>
      <c r="K16" s="42">
        <v>0</v>
      </c>
      <c r="L16" s="42">
        <v>0</v>
      </c>
      <c r="M16" s="42">
        <v>0</v>
      </c>
      <c r="N16" s="39">
        <v>2288646.3868</v>
      </c>
      <c r="O16" s="45"/>
    </row>
    <row r="17" spans="1:15" s="44" customFormat="1" ht="16" customHeight="1" x14ac:dyDescent="0.3">
      <c r="A17" s="37" t="s">
        <v>88</v>
      </c>
      <c r="B17" s="36">
        <f>B18</f>
        <v>623308.73800999997</v>
      </c>
      <c r="C17" s="36">
        <f>C18</f>
        <v>575943.58794999996</v>
      </c>
      <c r="D17" s="36">
        <f>D18</f>
        <v>758722.72048999998</v>
      </c>
      <c r="E17" s="36">
        <f>E18</f>
        <v>626893.74555999995</v>
      </c>
      <c r="F17" s="36">
        <f>F18</f>
        <v>729330.23370999994</v>
      </c>
      <c r="G17" s="36">
        <f>G18</f>
        <v>664285.63992999995</v>
      </c>
      <c r="H17" s="36">
        <f>H18</f>
        <v>608039.25222999998</v>
      </c>
      <c r="I17" s="36">
        <f>I18</f>
        <v>678978.57856000005</v>
      </c>
      <c r="J17" s="36">
        <f>J18</f>
        <v>0</v>
      </c>
      <c r="K17" s="36">
        <f>K18</f>
        <v>0</v>
      </c>
      <c r="L17" s="36">
        <f>L18</f>
        <v>0</v>
      </c>
      <c r="M17" s="36">
        <f>M18</f>
        <v>0</v>
      </c>
      <c r="N17" s="35">
        <f>N18</f>
        <v>5265502.4964399999</v>
      </c>
      <c r="O17" s="45"/>
    </row>
    <row r="18" spans="1:15" s="44" customFormat="1" ht="16" customHeight="1" x14ac:dyDescent="0.3">
      <c r="A18" s="34" t="s">
        <v>87</v>
      </c>
      <c r="B18" s="42">
        <v>623308.73800999997</v>
      </c>
      <c r="C18" s="42">
        <v>575943.58794999996</v>
      </c>
      <c r="D18" s="42">
        <v>758722.72048999998</v>
      </c>
      <c r="E18" s="42">
        <v>626893.74555999995</v>
      </c>
      <c r="F18" s="42">
        <v>729330.23370999994</v>
      </c>
      <c r="G18" s="42">
        <v>664285.63992999995</v>
      </c>
      <c r="H18" s="42">
        <v>608039.25222999998</v>
      </c>
      <c r="I18" s="42">
        <v>678978.57856000005</v>
      </c>
      <c r="J18" s="42">
        <v>0</v>
      </c>
      <c r="K18" s="42">
        <v>0</v>
      </c>
      <c r="L18" s="42">
        <v>0</v>
      </c>
      <c r="M18" s="42">
        <v>0</v>
      </c>
      <c r="N18" s="39">
        <v>5265502.4964399999</v>
      </c>
      <c r="O18" s="45"/>
    </row>
    <row r="19" spans="1:15" s="30" customFormat="1" ht="16" customHeight="1" x14ac:dyDescent="0.35">
      <c r="A19" s="43" t="s">
        <v>39</v>
      </c>
      <c r="B19" s="36">
        <f>B20+B24+B26</f>
        <v>13611619.552989999</v>
      </c>
      <c r="C19" s="36">
        <f>C20+C24+C26</f>
        <v>13460342.64799</v>
      </c>
      <c r="D19" s="36">
        <f>D20+D24+D26</f>
        <v>17182249.113430001</v>
      </c>
      <c r="E19" s="36">
        <f>E20+E24+E26</f>
        <v>13788279.635109998</v>
      </c>
      <c r="F19" s="36">
        <f>F20+F24+F26</f>
        <v>15349042.190299999</v>
      </c>
      <c r="G19" s="36">
        <f>G20+G24+G26</f>
        <v>14906695.253619999</v>
      </c>
      <c r="H19" s="36">
        <f>H20+H24+H26</f>
        <v>13997342.57564</v>
      </c>
      <c r="I19" s="36">
        <f>I20+I24+I26</f>
        <v>15204178.61403</v>
      </c>
      <c r="J19" s="36">
        <f>J20+J24+J26</f>
        <v>0</v>
      </c>
      <c r="K19" s="36">
        <f>K20+K24+K26</f>
        <v>0</v>
      </c>
      <c r="L19" s="36">
        <f>L20+L24+L26</f>
        <v>0</v>
      </c>
      <c r="M19" s="36">
        <f>M20+M24+M26</f>
        <v>0</v>
      </c>
      <c r="N19" s="35">
        <f>N20+N24+N26</f>
        <v>117499749.58311003</v>
      </c>
      <c r="O19" s="31"/>
    </row>
    <row r="20" spans="1:15" s="40" customFormat="1" ht="16" customHeight="1" x14ac:dyDescent="0.35">
      <c r="A20" s="37" t="s">
        <v>86</v>
      </c>
      <c r="B20" s="36">
        <f>B21+B22+B23</f>
        <v>1203874.8723200001</v>
      </c>
      <c r="C20" s="36">
        <f>C21+C22+C23</f>
        <v>1018517.4393200001</v>
      </c>
      <c r="D20" s="36">
        <f>D21+D22+D23</f>
        <v>1383244.21698</v>
      </c>
      <c r="E20" s="36">
        <f>E21+E22+E23</f>
        <v>1119664.8104699999</v>
      </c>
      <c r="F20" s="36">
        <f>F21+F22+F23</f>
        <v>1230725.7342300001</v>
      </c>
      <c r="G20" s="36">
        <f>G21+G22+G23</f>
        <v>1157188.6630500001</v>
      </c>
      <c r="H20" s="36">
        <f>H21+H22+H23</f>
        <v>1018417.32354</v>
      </c>
      <c r="I20" s="36">
        <f>I21+I22+I23</f>
        <v>1185959.8539100001</v>
      </c>
      <c r="J20" s="36">
        <f>J21+J22+J23</f>
        <v>0</v>
      </c>
      <c r="K20" s="36">
        <f>K21+K22+K23</f>
        <v>0</v>
      </c>
      <c r="L20" s="36">
        <f>L21+L22+L23</f>
        <v>0</v>
      </c>
      <c r="M20" s="36">
        <f>M21+M22+M23</f>
        <v>0</v>
      </c>
      <c r="N20" s="35">
        <f>N21+N22+N23</f>
        <v>9317592.9138200004</v>
      </c>
      <c r="O20" s="41"/>
    </row>
    <row r="21" spans="1:15" ht="16" customHeight="1" x14ac:dyDescent="0.25">
      <c r="A21" s="34" t="s">
        <v>85</v>
      </c>
      <c r="B21" s="33">
        <v>816902.07773999998</v>
      </c>
      <c r="C21" s="33">
        <v>715289.77014000004</v>
      </c>
      <c r="D21" s="33">
        <v>901267.50928999996</v>
      </c>
      <c r="E21" s="33">
        <v>757054.89026000001</v>
      </c>
      <c r="F21" s="33">
        <v>847766.26054000005</v>
      </c>
      <c r="G21" s="33">
        <v>771297.50829000003</v>
      </c>
      <c r="H21" s="33">
        <v>695605.21840000001</v>
      </c>
      <c r="I21" s="33">
        <v>782741.39254000003</v>
      </c>
      <c r="J21" s="33">
        <v>0</v>
      </c>
      <c r="K21" s="33">
        <v>0</v>
      </c>
      <c r="L21" s="33">
        <v>0</v>
      </c>
      <c r="M21" s="33">
        <v>0</v>
      </c>
      <c r="N21" s="39">
        <v>6287924.6272</v>
      </c>
      <c r="O21" s="24"/>
    </row>
    <row r="22" spans="1:15" ht="16" customHeight="1" x14ac:dyDescent="0.25">
      <c r="A22" s="34" t="s">
        <v>84</v>
      </c>
      <c r="B22" s="33">
        <v>177828.10690000001</v>
      </c>
      <c r="C22" s="33">
        <v>171526.84972999999</v>
      </c>
      <c r="D22" s="33">
        <v>219568.21012</v>
      </c>
      <c r="E22" s="33">
        <v>146236.59271999999</v>
      </c>
      <c r="F22" s="33">
        <v>149331.63719000001</v>
      </c>
      <c r="G22" s="33">
        <v>160419.26603</v>
      </c>
      <c r="H22" s="33">
        <v>135161.12252</v>
      </c>
      <c r="I22" s="33">
        <v>168797.20348</v>
      </c>
      <c r="J22" s="33">
        <v>0</v>
      </c>
      <c r="K22" s="33">
        <v>0</v>
      </c>
      <c r="L22" s="33">
        <v>0</v>
      </c>
      <c r="M22" s="33">
        <v>0</v>
      </c>
      <c r="N22" s="39">
        <v>1328868.98869</v>
      </c>
      <c r="O22" s="24"/>
    </row>
    <row r="23" spans="1:15" ht="16" customHeight="1" x14ac:dyDescent="0.25">
      <c r="A23" s="34" t="s">
        <v>83</v>
      </c>
      <c r="B23" s="33">
        <v>209144.68768</v>
      </c>
      <c r="C23" s="33">
        <v>131700.81945000001</v>
      </c>
      <c r="D23" s="33">
        <v>262408.49757000001</v>
      </c>
      <c r="E23" s="33">
        <v>216373.32749</v>
      </c>
      <c r="F23" s="33">
        <v>233627.8365</v>
      </c>
      <c r="G23" s="33">
        <v>225471.88873000001</v>
      </c>
      <c r="H23" s="33">
        <v>187650.98262</v>
      </c>
      <c r="I23" s="33">
        <v>234421.25789000001</v>
      </c>
      <c r="J23" s="33">
        <v>0</v>
      </c>
      <c r="K23" s="33">
        <v>0</v>
      </c>
      <c r="L23" s="33">
        <v>0</v>
      </c>
      <c r="M23" s="33">
        <v>0</v>
      </c>
      <c r="N23" s="39">
        <v>1700799.2979299999</v>
      </c>
      <c r="O23" s="24"/>
    </row>
    <row r="24" spans="1:15" s="40" customFormat="1" ht="16" customHeight="1" x14ac:dyDescent="0.35">
      <c r="A24" s="37" t="s">
        <v>82</v>
      </c>
      <c r="B24" s="36">
        <f>B25</f>
        <v>2301066.99027</v>
      </c>
      <c r="C24" s="36">
        <f>C25</f>
        <v>2263376.19209</v>
      </c>
      <c r="D24" s="36">
        <f>D25</f>
        <v>2882390.3350200001</v>
      </c>
      <c r="E24" s="36">
        <f>E25</f>
        <v>2384074.9963099998</v>
      </c>
      <c r="F24" s="36">
        <f>F25</f>
        <v>2440610.9534200002</v>
      </c>
      <c r="G24" s="36">
        <f>G25</f>
        <v>2378152.8800499998</v>
      </c>
      <c r="H24" s="36">
        <f>H25</f>
        <v>2155588.86974</v>
      </c>
      <c r="I24" s="36">
        <f>I25</f>
        <v>2665453.7861799998</v>
      </c>
      <c r="J24" s="36">
        <f>J25</f>
        <v>0</v>
      </c>
      <c r="K24" s="36">
        <f>K25</f>
        <v>0</v>
      </c>
      <c r="L24" s="36">
        <f>L25</f>
        <v>0</v>
      </c>
      <c r="M24" s="36">
        <f>M25</f>
        <v>0</v>
      </c>
      <c r="N24" s="35">
        <f>N25</f>
        <v>19470715.003079999</v>
      </c>
      <c r="O24" s="41"/>
    </row>
    <row r="25" spans="1:15" s="40" customFormat="1" ht="16" customHeight="1" x14ac:dyDescent="0.35">
      <c r="A25" s="34" t="s">
        <v>81</v>
      </c>
      <c r="B25" s="42">
        <v>2301066.99027</v>
      </c>
      <c r="C25" s="42">
        <v>2263376.19209</v>
      </c>
      <c r="D25" s="42">
        <v>2882390.3350200001</v>
      </c>
      <c r="E25" s="42">
        <v>2384074.9963099998</v>
      </c>
      <c r="F25" s="42">
        <v>2440610.9534200002</v>
      </c>
      <c r="G25" s="42">
        <v>2378152.8800499998</v>
      </c>
      <c r="H25" s="42">
        <v>2155588.86974</v>
      </c>
      <c r="I25" s="42">
        <v>2665453.7861799998</v>
      </c>
      <c r="J25" s="42">
        <v>0</v>
      </c>
      <c r="K25" s="42">
        <v>0</v>
      </c>
      <c r="L25" s="42">
        <v>0</v>
      </c>
      <c r="M25" s="42">
        <v>0</v>
      </c>
      <c r="N25" s="39">
        <v>19470715.003079999</v>
      </c>
      <c r="O25" s="41"/>
    </row>
    <row r="26" spans="1:15" s="40" customFormat="1" ht="16" customHeight="1" x14ac:dyDescent="0.35">
      <c r="A26" s="37" t="s">
        <v>80</v>
      </c>
      <c r="B26" s="36">
        <f>B27+B28+B29+B30+B31+B32+B33+B34+B35+B36+B37+B38</f>
        <v>10106677.690399999</v>
      </c>
      <c r="C26" s="36">
        <f>C27+C28+C29+C30+C31+C32+C33+C34+C35+C36+C37+C38</f>
        <v>10178449.016580001</v>
      </c>
      <c r="D26" s="36">
        <f>D27+D28+D29+D30+D31+D32+D33+D34+D35+D36+D37+D38</f>
        <v>12916614.56143</v>
      </c>
      <c r="E26" s="36">
        <f>E27+E28+E29+E30+E31+E32+E33+E34+E35+E36+E37+E38</f>
        <v>10284539.828329999</v>
      </c>
      <c r="F26" s="36">
        <f>F27+F28+F29+F30+F31+F32+F33+F34+F35+F36+F37+F38</f>
        <v>11677705.502649998</v>
      </c>
      <c r="G26" s="36">
        <f>G27+G28+G29+G30+G31+G32+G33+G34+G35+G36+G37+G38</f>
        <v>11371353.710519999</v>
      </c>
      <c r="H26" s="36">
        <f>H27+H28+H29+H30+H31+H32+H33+H34+H35+H36+H37+H38</f>
        <v>10823336.38236</v>
      </c>
      <c r="I26" s="36">
        <f>I27+I28+I29+I30+I31+I32+I33+I34+I35+I36+I37+I38</f>
        <v>11352764.97394</v>
      </c>
      <c r="J26" s="36">
        <f>J27+J28+J29+J30+J31+J32+J33+J34+J35+J36+J37+J38</f>
        <v>0</v>
      </c>
      <c r="K26" s="36">
        <f>K27+K28+K29+K30+K31+K32+K33+K34+K35+K36+K37+K38</f>
        <v>0</v>
      </c>
      <c r="L26" s="36">
        <f>L27+L28+L29+L30+L31+L32+L33+L34+L35+L36+L37+L38</f>
        <v>0</v>
      </c>
      <c r="M26" s="36">
        <f>M27+M28+M29+M30+M31+M32+M33+M34+M35+M36+M37+M38</f>
        <v>0</v>
      </c>
      <c r="N26" s="35">
        <f>N27+N28+N29+N30+N31+N32+N33+N34+N35+N36+N37+N38</f>
        <v>88711441.666210026</v>
      </c>
      <c r="O26" s="41"/>
    </row>
    <row r="27" spans="1:15" ht="16" customHeight="1" x14ac:dyDescent="0.25">
      <c r="A27" s="34" t="s">
        <v>79</v>
      </c>
      <c r="B27" s="33">
        <v>1623782.5839</v>
      </c>
      <c r="C27" s="33">
        <v>1576813.42402</v>
      </c>
      <c r="D27" s="33">
        <v>1990699.12237</v>
      </c>
      <c r="E27" s="33">
        <v>1498456.10644</v>
      </c>
      <c r="F27" s="33">
        <v>1648524.1257499999</v>
      </c>
      <c r="G27" s="33">
        <v>1653815.6756200001</v>
      </c>
      <c r="H27" s="33">
        <v>1554002.7298699999</v>
      </c>
      <c r="I27" s="33">
        <v>1674160.01679</v>
      </c>
      <c r="J27" s="33">
        <v>0</v>
      </c>
      <c r="K27" s="33">
        <v>0</v>
      </c>
      <c r="L27" s="33">
        <v>0</v>
      </c>
      <c r="M27" s="33">
        <v>0</v>
      </c>
      <c r="N27" s="39">
        <v>13220253.78476</v>
      </c>
      <c r="O27" s="24"/>
    </row>
    <row r="28" spans="1:15" ht="16" customHeight="1" x14ac:dyDescent="0.25">
      <c r="A28" s="34" t="s">
        <v>78</v>
      </c>
      <c r="B28" s="33">
        <v>2712605.9733000002</v>
      </c>
      <c r="C28" s="33">
        <v>2610342.3958700001</v>
      </c>
      <c r="D28" s="33">
        <v>3284948.4659000002</v>
      </c>
      <c r="E28" s="33">
        <v>2690861.4355799998</v>
      </c>
      <c r="F28" s="33">
        <v>3027096.9819100001</v>
      </c>
      <c r="G28" s="33">
        <v>3007899.44264</v>
      </c>
      <c r="H28" s="33">
        <v>2728908.1960100001</v>
      </c>
      <c r="I28" s="33">
        <v>2738980.31439</v>
      </c>
      <c r="J28" s="33">
        <v>0</v>
      </c>
      <c r="K28" s="33">
        <v>0</v>
      </c>
      <c r="L28" s="33">
        <v>0</v>
      </c>
      <c r="M28" s="33">
        <v>0</v>
      </c>
      <c r="N28" s="39">
        <v>22801643.205600001</v>
      </c>
      <c r="O28" s="24"/>
    </row>
    <row r="29" spans="1:15" ht="16" customHeight="1" x14ac:dyDescent="0.25">
      <c r="A29" s="34" t="s">
        <v>77</v>
      </c>
      <c r="B29" s="33">
        <v>20511.080989999999</v>
      </c>
      <c r="C29" s="33">
        <v>48988.009310000001</v>
      </c>
      <c r="D29" s="33">
        <v>108585.76742</v>
      </c>
      <c r="E29" s="33">
        <v>107987.69313</v>
      </c>
      <c r="F29" s="33">
        <v>203809.47146</v>
      </c>
      <c r="G29" s="33">
        <v>185364.09646</v>
      </c>
      <c r="H29" s="33">
        <v>202576.08718999999</v>
      </c>
      <c r="I29" s="33">
        <v>304431.42813000001</v>
      </c>
      <c r="J29" s="33">
        <v>0</v>
      </c>
      <c r="K29" s="33">
        <v>0</v>
      </c>
      <c r="L29" s="33">
        <v>0</v>
      </c>
      <c r="M29" s="33">
        <v>0</v>
      </c>
      <c r="N29" s="39">
        <v>1182253.6340900001</v>
      </c>
      <c r="O29" s="24"/>
    </row>
    <row r="30" spans="1:15" ht="16" customHeight="1" x14ac:dyDescent="0.25">
      <c r="A30" s="34" t="s">
        <v>76</v>
      </c>
      <c r="B30" s="33">
        <v>1173674.70896</v>
      </c>
      <c r="C30" s="33">
        <v>1303361.5712900001</v>
      </c>
      <c r="D30" s="33">
        <v>1511998.97477</v>
      </c>
      <c r="E30" s="33">
        <v>1216662.54104</v>
      </c>
      <c r="F30" s="33">
        <v>1381566.6942100001</v>
      </c>
      <c r="G30" s="33">
        <v>1338081.2492</v>
      </c>
      <c r="H30" s="33">
        <v>1264991.0012300001</v>
      </c>
      <c r="I30" s="33">
        <v>1402245.5643199999</v>
      </c>
      <c r="J30" s="33">
        <v>0</v>
      </c>
      <c r="K30" s="33">
        <v>0</v>
      </c>
      <c r="L30" s="33">
        <v>0</v>
      </c>
      <c r="M30" s="33">
        <v>0</v>
      </c>
      <c r="N30" s="39">
        <v>10592582.305020001</v>
      </c>
      <c r="O30" s="24"/>
    </row>
    <row r="31" spans="1:15" ht="16" customHeight="1" x14ac:dyDescent="0.25">
      <c r="A31" s="34" t="s">
        <v>75</v>
      </c>
      <c r="B31" s="33">
        <v>841349.21200000006</v>
      </c>
      <c r="C31" s="33">
        <v>847914.20048999996</v>
      </c>
      <c r="D31" s="33">
        <v>1052119.16166</v>
      </c>
      <c r="E31" s="33">
        <v>883451.33291999996</v>
      </c>
      <c r="F31" s="33">
        <v>922285.67980000004</v>
      </c>
      <c r="G31" s="33">
        <v>977875.56093000004</v>
      </c>
      <c r="H31" s="33">
        <v>833557.82733999996</v>
      </c>
      <c r="I31" s="33">
        <v>976162.59083999996</v>
      </c>
      <c r="J31" s="33">
        <v>0</v>
      </c>
      <c r="K31" s="33">
        <v>0</v>
      </c>
      <c r="L31" s="33">
        <v>0</v>
      </c>
      <c r="M31" s="33">
        <v>0</v>
      </c>
      <c r="N31" s="39">
        <v>7334715.5659800004</v>
      </c>
      <c r="O31" s="24"/>
    </row>
    <row r="32" spans="1:15" ht="16" customHeight="1" x14ac:dyDescent="0.25">
      <c r="A32" s="34" t="s">
        <v>74</v>
      </c>
      <c r="B32" s="33">
        <v>1050088.4943599999</v>
      </c>
      <c r="C32" s="33">
        <v>1001485.55325</v>
      </c>
      <c r="D32" s="33">
        <v>1224610.3345600001</v>
      </c>
      <c r="E32" s="33">
        <v>997357.76295999996</v>
      </c>
      <c r="F32" s="33">
        <v>1143369.6067600001</v>
      </c>
      <c r="G32" s="33">
        <v>1090245.2412399999</v>
      </c>
      <c r="H32" s="33">
        <v>988521.20426999999</v>
      </c>
      <c r="I32" s="33">
        <v>1067447.73749</v>
      </c>
      <c r="J32" s="33">
        <v>0</v>
      </c>
      <c r="K32" s="33">
        <v>0</v>
      </c>
      <c r="L32" s="33">
        <v>0</v>
      </c>
      <c r="M32" s="33">
        <v>0</v>
      </c>
      <c r="N32" s="39">
        <v>8563125.9348900001</v>
      </c>
      <c r="O32" s="24"/>
    </row>
    <row r="33" spans="1:15" ht="16" customHeight="1" x14ac:dyDescent="0.25">
      <c r="A33" s="34" t="s">
        <v>73</v>
      </c>
      <c r="B33" s="33">
        <v>1105724.87264</v>
      </c>
      <c r="C33" s="33">
        <v>1056841.3925900001</v>
      </c>
      <c r="D33" s="33">
        <v>1388586.5827800001</v>
      </c>
      <c r="E33" s="33">
        <v>1063474.47542</v>
      </c>
      <c r="F33" s="33">
        <v>1249941.47465</v>
      </c>
      <c r="G33" s="33">
        <v>1315398.6747600001</v>
      </c>
      <c r="H33" s="33">
        <v>1154181.65665</v>
      </c>
      <c r="I33" s="33">
        <v>1351817.0248</v>
      </c>
      <c r="J33" s="33">
        <v>0</v>
      </c>
      <c r="K33" s="33">
        <v>0</v>
      </c>
      <c r="L33" s="33">
        <v>0</v>
      </c>
      <c r="M33" s="33">
        <v>0</v>
      </c>
      <c r="N33" s="39">
        <v>9685966.15429</v>
      </c>
      <c r="O33" s="24"/>
    </row>
    <row r="34" spans="1:15" ht="16" customHeight="1" x14ac:dyDescent="0.25">
      <c r="A34" s="34" t="s">
        <v>72</v>
      </c>
      <c r="B34" s="33">
        <v>360491.01581000001</v>
      </c>
      <c r="C34" s="33">
        <v>354126.15661000001</v>
      </c>
      <c r="D34" s="33">
        <v>438199.34662999999</v>
      </c>
      <c r="E34" s="33">
        <v>373618.36064999999</v>
      </c>
      <c r="F34" s="33">
        <v>450008.44790000003</v>
      </c>
      <c r="G34" s="33">
        <v>412403.06533999997</v>
      </c>
      <c r="H34" s="33">
        <v>372142.26799000002</v>
      </c>
      <c r="I34" s="33">
        <v>395718.77431000001</v>
      </c>
      <c r="J34" s="33">
        <v>0</v>
      </c>
      <c r="K34" s="33">
        <v>0</v>
      </c>
      <c r="L34" s="33">
        <v>0</v>
      </c>
      <c r="M34" s="33">
        <v>0</v>
      </c>
      <c r="N34" s="39">
        <v>3156707.43524</v>
      </c>
      <c r="O34" s="24"/>
    </row>
    <row r="35" spans="1:15" ht="16" customHeight="1" x14ac:dyDescent="0.25">
      <c r="A35" s="34" t="s">
        <v>71</v>
      </c>
      <c r="B35" s="33">
        <v>414228.29746999999</v>
      </c>
      <c r="C35" s="33">
        <v>525532.66608</v>
      </c>
      <c r="D35" s="33">
        <v>737647.84496999998</v>
      </c>
      <c r="E35" s="33">
        <v>474011.15473000001</v>
      </c>
      <c r="F35" s="33">
        <v>459317.34545999998</v>
      </c>
      <c r="G35" s="33">
        <v>439252.79920000001</v>
      </c>
      <c r="H35" s="33">
        <v>497571.71755</v>
      </c>
      <c r="I35" s="33">
        <v>460344.14483</v>
      </c>
      <c r="J35" s="33">
        <v>0</v>
      </c>
      <c r="K35" s="33">
        <v>0</v>
      </c>
      <c r="L35" s="33">
        <v>0</v>
      </c>
      <c r="M35" s="33">
        <v>0</v>
      </c>
      <c r="N35" s="39">
        <v>4007905.9702900001</v>
      </c>
      <c r="O35" s="24"/>
    </row>
    <row r="36" spans="1:15" s="30" customFormat="1" ht="16" customHeight="1" x14ac:dyDescent="0.35">
      <c r="A36" s="34" t="s">
        <v>70</v>
      </c>
      <c r="B36" s="33">
        <v>278884.94871000003</v>
      </c>
      <c r="C36" s="33">
        <v>287110.67463999998</v>
      </c>
      <c r="D36" s="33">
        <v>505697.49037999997</v>
      </c>
      <c r="E36" s="33">
        <v>417849.97619000002</v>
      </c>
      <c r="F36" s="33">
        <v>553859.89242000005</v>
      </c>
      <c r="G36" s="33">
        <v>333579.02552000002</v>
      </c>
      <c r="H36" s="33">
        <v>657334.97959999996</v>
      </c>
      <c r="I36" s="33">
        <v>376127.08672000002</v>
      </c>
      <c r="J36" s="33">
        <v>0</v>
      </c>
      <c r="K36" s="33">
        <v>0</v>
      </c>
      <c r="L36" s="33">
        <v>0</v>
      </c>
      <c r="M36" s="33">
        <v>0</v>
      </c>
      <c r="N36" s="39">
        <v>3410444.07418</v>
      </c>
      <c r="O36" s="31"/>
    </row>
    <row r="37" spans="1:15" s="30" customFormat="1" ht="16" customHeight="1" x14ac:dyDescent="0.35">
      <c r="A37" s="34" t="s">
        <v>69</v>
      </c>
      <c r="B37" s="33">
        <v>525336.50225999998</v>
      </c>
      <c r="C37" s="33">
        <v>565932.97242999997</v>
      </c>
      <c r="D37" s="33">
        <v>673521.46999000001</v>
      </c>
      <c r="E37" s="33">
        <v>560808.98927000002</v>
      </c>
      <c r="F37" s="33">
        <v>637925.78232999996</v>
      </c>
      <c r="G37" s="33">
        <v>617438.87960999995</v>
      </c>
      <c r="H37" s="33">
        <v>569548.71466000006</v>
      </c>
      <c r="I37" s="33">
        <v>605330.29131999996</v>
      </c>
      <c r="J37" s="33">
        <v>0</v>
      </c>
      <c r="K37" s="33">
        <v>0</v>
      </c>
      <c r="L37" s="33">
        <v>0</v>
      </c>
      <c r="M37" s="33">
        <v>0</v>
      </c>
      <c r="N37" s="39">
        <v>4755843.6018700004</v>
      </c>
      <c r="O37" s="31"/>
    </row>
    <row r="38" spans="1:15" s="30" customFormat="1" ht="16" customHeight="1" x14ac:dyDescent="0.35">
      <c r="A38" s="34" t="s">
        <v>68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9">
        <f>SUM(B38:M38)</f>
        <v>0</v>
      </c>
      <c r="O38" s="31"/>
    </row>
    <row r="39" spans="1:15" s="30" customFormat="1" ht="16" customHeight="1" x14ac:dyDescent="0.35">
      <c r="A39" s="37" t="s">
        <v>3</v>
      </c>
      <c r="B39" s="38">
        <f>B41</f>
        <v>441306.82462999999</v>
      </c>
      <c r="C39" s="38">
        <f>C41</f>
        <v>397254.84522000002</v>
      </c>
      <c r="D39" s="38">
        <f>D41</f>
        <v>478851.44981999998</v>
      </c>
      <c r="E39" s="38">
        <f>E41</f>
        <v>467269.16996000003</v>
      </c>
      <c r="F39" s="38">
        <f>F41</f>
        <v>546810.00312999997</v>
      </c>
      <c r="G39" s="38">
        <f>G41</f>
        <v>482784.61009999999</v>
      </c>
      <c r="H39" s="38">
        <f>H41</f>
        <v>463711.77655000001</v>
      </c>
      <c r="I39" s="38">
        <f>I41</f>
        <v>496750.43700999999</v>
      </c>
      <c r="J39" s="38">
        <f>J41</f>
        <v>0</v>
      </c>
      <c r="K39" s="38">
        <f>K41</f>
        <v>0</v>
      </c>
      <c r="L39" s="38">
        <f>L41</f>
        <v>0</v>
      </c>
      <c r="M39" s="38">
        <f>M41</f>
        <v>0</v>
      </c>
      <c r="N39" s="35">
        <f>N41</f>
        <v>3774739.1164199999</v>
      </c>
      <c r="O39" s="31"/>
    </row>
    <row r="40" spans="1:15" s="30" customFormat="1" ht="16" customHeight="1" x14ac:dyDescent="0.35">
      <c r="A40" s="37" t="s">
        <v>67</v>
      </c>
      <c r="B40" s="36">
        <f>B41</f>
        <v>441306.82462999999</v>
      </c>
      <c r="C40" s="36">
        <f>C41</f>
        <v>397254.84522000002</v>
      </c>
      <c r="D40" s="36">
        <f>D41</f>
        <v>478851.44981999998</v>
      </c>
      <c r="E40" s="36">
        <f>E41</f>
        <v>467269.16996000003</v>
      </c>
      <c r="F40" s="36">
        <f>F41</f>
        <v>546810.00312999997</v>
      </c>
      <c r="G40" s="36">
        <f>G41</f>
        <v>482784.61009999999</v>
      </c>
      <c r="H40" s="36">
        <f>H41</f>
        <v>463711.77655000001</v>
      </c>
      <c r="I40" s="36">
        <f>I41</f>
        <v>496750.43700999999</v>
      </c>
      <c r="J40" s="36">
        <f>J41</f>
        <v>0</v>
      </c>
      <c r="K40" s="36">
        <f>K41</f>
        <v>0</v>
      </c>
      <c r="L40" s="36">
        <f>L41</f>
        <v>0</v>
      </c>
      <c r="M40" s="36">
        <f>M41</f>
        <v>0</v>
      </c>
      <c r="N40" s="35">
        <f>N41</f>
        <v>3774739.1164199999</v>
      </c>
      <c r="O40" s="31"/>
    </row>
    <row r="41" spans="1:15" s="30" customFormat="1" ht="16" customHeight="1" thickBot="1" x14ac:dyDescent="0.4">
      <c r="A41" s="34" t="s">
        <v>66</v>
      </c>
      <c r="B41" s="33">
        <v>441306.82462999999</v>
      </c>
      <c r="C41" s="33">
        <v>397254.84522000002</v>
      </c>
      <c r="D41" s="33">
        <v>478851.44981999998</v>
      </c>
      <c r="E41" s="33">
        <v>467269.16996000003</v>
      </c>
      <c r="F41" s="33">
        <v>546810.00312999997</v>
      </c>
      <c r="G41" s="33">
        <v>482784.61009999999</v>
      </c>
      <c r="H41" s="33">
        <v>463711.77655000001</v>
      </c>
      <c r="I41" s="33">
        <v>496750.43700999999</v>
      </c>
      <c r="J41" s="33">
        <v>0</v>
      </c>
      <c r="K41" s="33">
        <v>0</v>
      </c>
      <c r="L41" s="33">
        <v>0</v>
      </c>
      <c r="M41" s="33">
        <v>0</v>
      </c>
      <c r="N41" s="32">
        <v>3774739.1164199999</v>
      </c>
      <c r="O41" s="31"/>
    </row>
    <row r="42" spans="1:15" s="26" customFormat="1" ht="16" customHeight="1" thickBot="1" x14ac:dyDescent="0.4">
      <c r="A42" s="29" t="s">
        <v>65</v>
      </c>
      <c r="B42" s="28">
        <f>B5+B19+B39</f>
        <v>16913173.541929998</v>
      </c>
      <c r="C42" s="28">
        <f>C5+C19+C39</f>
        <v>16401803.815709999</v>
      </c>
      <c r="D42" s="28">
        <f>D5+D19+D39</f>
        <v>20842803.248120002</v>
      </c>
      <c r="E42" s="28">
        <f>E5+E19+E39</f>
        <v>16808050.052229997</v>
      </c>
      <c r="F42" s="28">
        <f>F5+F19+F39</f>
        <v>18782103.146709997</v>
      </c>
      <c r="G42" s="28">
        <f>G5+G19+G39</f>
        <v>17958532.473329999</v>
      </c>
      <c r="H42" s="28">
        <f>H5+H19+H39</f>
        <v>17539673.365849998</v>
      </c>
      <c r="I42" s="28">
        <f>I5+I19+I39</f>
        <v>18555168.743360002</v>
      </c>
      <c r="J42" s="28">
        <f>J5+J19+J39</f>
        <v>0</v>
      </c>
      <c r="K42" s="28">
        <f>K5+K19+K39</f>
        <v>0</v>
      </c>
      <c r="L42" s="28">
        <f>L5+L19+L39</f>
        <v>0</v>
      </c>
      <c r="M42" s="28">
        <f>M5+M19+M39</f>
        <v>0</v>
      </c>
      <c r="N42" s="28">
        <f>N5+N19+N39</f>
        <v>143801308.38724002</v>
      </c>
      <c r="O42" s="27"/>
    </row>
    <row r="43" spans="1:15" ht="14.15" customHeight="1" x14ac:dyDescent="0.25">
      <c r="A43" s="25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4"/>
    </row>
    <row r="44" spans="1:15" ht="14.15" customHeight="1" x14ac:dyDescent="0.3">
      <c r="A44" s="23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2"/>
      <c r="B45" s="21"/>
      <c r="C45" s="20"/>
      <c r="D45" s="20"/>
      <c r="E45" s="20"/>
      <c r="F45" s="20"/>
      <c r="G45" s="20"/>
      <c r="H45" s="20"/>
      <c r="I45" s="20"/>
      <c r="J45"/>
      <c r="K45"/>
      <c r="L45"/>
      <c r="M45"/>
      <c r="N45" s="19"/>
      <c r="O45" s="18"/>
    </row>
    <row r="46" spans="1:15" ht="14.15" customHeight="1" x14ac:dyDescent="0.25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5" customHeight="1" x14ac:dyDescent="0.25">
      <c r="A47" s="17"/>
      <c r="B47" s="17"/>
      <c r="C47" s="15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5" customHeight="1" x14ac:dyDescent="0.25">
      <c r="A48" s="17"/>
      <c r="B48" s="17"/>
      <c r="C48" s="15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5" customHeight="1" x14ac:dyDescent="0.3">
      <c r="A49" s="16" t="s">
        <v>64</v>
      </c>
      <c r="B49" s="16"/>
      <c r="C49" s="15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5" customHeight="1" x14ac:dyDescent="0.3">
      <c r="A50" s="16"/>
      <c r="B50" s="16"/>
      <c r="C50" s="15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49999999999999" customHeight="1" x14ac:dyDescent="0.25">
      <c r="A51" s="7" t="s">
        <v>63</v>
      </c>
      <c r="B51" s="7"/>
      <c r="C51" s="3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49999999999999" customHeight="1" x14ac:dyDescent="0.25">
      <c r="A52" s="6" t="s">
        <v>62</v>
      </c>
      <c r="B52" s="6"/>
      <c r="C52" s="5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49999999999999" customHeight="1" x14ac:dyDescent="0.25">
      <c r="A53" s="4" t="s">
        <v>61</v>
      </c>
      <c r="B53" s="4"/>
      <c r="C53" s="3" t="s">
        <v>60</v>
      </c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49999999999999" customHeight="1" x14ac:dyDescent="0.25">
      <c r="A54" s="8" t="s">
        <v>59</v>
      </c>
      <c r="B54" s="8"/>
      <c r="C54" s="5" t="s">
        <v>58</v>
      </c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49999999999999" customHeight="1" x14ac:dyDescent="0.25">
      <c r="A55" s="4" t="s">
        <v>57</v>
      </c>
      <c r="B55" s="4"/>
      <c r="C55" s="3" t="s">
        <v>56</v>
      </c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49999999999999" customHeight="1" x14ac:dyDescent="0.25">
      <c r="A56" s="8" t="s">
        <v>55</v>
      </c>
      <c r="B56" s="8"/>
      <c r="C56" s="5" t="s">
        <v>54</v>
      </c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49999999999999" customHeight="1" x14ac:dyDescent="0.25">
      <c r="A57" s="4" t="s">
        <v>53</v>
      </c>
      <c r="B57" s="4"/>
      <c r="C57" s="3" t="s">
        <v>52</v>
      </c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49999999999999" customHeight="1" x14ac:dyDescent="0.25">
      <c r="A58" s="8" t="s">
        <v>51</v>
      </c>
      <c r="B58" s="8"/>
      <c r="C58" s="5" t="s">
        <v>50</v>
      </c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49999999999999" customHeight="1" x14ac:dyDescent="0.25">
      <c r="A59" s="4" t="s">
        <v>49</v>
      </c>
      <c r="B59" s="4"/>
      <c r="C59" s="3" t="s">
        <v>48</v>
      </c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49999999999999" customHeight="1" x14ac:dyDescent="0.25">
      <c r="A60" s="8" t="s">
        <v>47</v>
      </c>
      <c r="B60" s="8"/>
      <c r="C60" s="5" t="s">
        <v>46</v>
      </c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49999999999999" customHeight="1" x14ac:dyDescent="0.25">
      <c r="A61" s="7" t="s">
        <v>45</v>
      </c>
      <c r="B61" s="7"/>
      <c r="C61" s="3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49999999999999" customHeight="1" x14ac:dyDescent="0.25">
      <c r="A62" s="8" t="s">
        <v>44</v>
      </c>
      <c r="B62" s="8"/>
      <c r="C62" s="5" t="s">
        <v>43</v>
      </c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49999999999999" customHeight="1" x14ac:dyDescent="0.25">
      <c r="A63" s="7" t="s">
        <v>42</v>
      </c>
      <c r="B63" s="7"/>
      <c r="C63" s="3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49999999999999" customHeight="1" x14ac:dyDescent="0.25">
      <c r="A64" s="8" t="s">
        <v>41</v>
      </c>
      <c r="B64" s="8"/>
      <c r="C64" s="5" t="s">
        <v>40</v>
      </c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49999999999999" customHeight="1" x14ac:dyDescent="0.25">
      <c r="A65" s="7" t="s">
        <v>39</v>
      </c>
      <c r="B65" s="7"/>
      <c r="C65" s="3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49999999999999" customHeight="1" x14ac:dyDescent="0.25">
      <c r="A66" s="6" t="s">
        <v>38</v>
      </c>
      <c r="B66" s="6"/>
      <c r="C66" s="5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49999999999999" customHeight="1" x14ac:dyDescent="0.25">
      <c r="A67" s="4" t="s">
        <v>37</v>
      </c>
      <c r="B67" s="4"/>
      <c r="C67" s="3" t="s">
        <v>36</v>
      </c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49999999999999" customHeight="1" x14ac:dyDescent="0.25">
      <c r="A68" s="8" t="s">
        <v>35</v>
      </c>
      <c r="B68" s="8"/>
      <c r="C68" s="5" t="s">
        <v>34</v>
      </c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49999999999999" customHeight="1" x14ac:dyDescent="0.25">
      <c r="A69" s="4" t="s">
        <v>33</v>
      </c>
      <c r="B69" s="4"/>
      <c r="C69" s="3" t="s">
        <v>32</v>
      </c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49999999999999" customHeight="1" x14ac:dyDescent="0.25">
      <c r="A70" s="6" t="s">
        <v>31</v>
      </c>
      <c r="B70" s="6"/>
      <c r="C70" s="5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49999999999999" customHeight="1" x14ac:dyDescent="0.25">
      <c r="A71" s="4" t="s">
        <v>30</v>
      </c>
      <c r="B71" s="4"/>
      <c r="C71" s="3" t="s">
        <v>29</v>
      </c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49999999999999" customHeight="1" x14ac:dyDescent="0.25">
      <c r="A72" s="6" t="s">
        <v>28</v>
      </c>
      <c r="B72" s="6"/>
      <c r="C72" s="5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49999999999999" customHeight="1" x14ac:dyDescent="0.25">
      <c r="A73" s="4" t="s">
        <v>27</v>
      </c>
      <c r="B73" s="4"/>
      <c r="C73" s="3" t="s">
        <v>26</v>
      </c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49999999999999" customHeight="1" x14ac:dyDescent="0.25">
      <c r="A74" s="8" t="s">
        <v>25</v>
      </c>
      <c r="B74" s="8"/>
      <c r="C74" s="5" t="s">
        <v>24</v>
      </c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49999999999999" customHeight="1" x14ac:dyDescent="0.25">
      <c r="A75" s="4" t="s">
        <v>23</v>
      </c>
      <c r="B75" s="4"/>
      <c r="C75" s="3" t="s">
        <v>22</v>
      </c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49999999999999" customHeight="1" x14ac:dyDescent="0.35">
      <c r="A76" s="8" t="s">
        <v>21</v>
      </c>
      <c r="B76" s="8"/>
      <c r="C76" s="5" t="s">
        <v>20</v>
      </c>
      <c r="D76" s="13"/>
      <c r="E76" s="12"/>
      <c r="F76" s="11"/>
    </row>
    <row r="77" spans="1:15" ht="17.149999999999999" customHeight="1" x14ac:dyDescent="0.35">
      <c r="A77" s="4" t="s">
        <v>19</v>
      </c>
      <c r="B77" s="4"/>
      <c r="C77" s="3" t="s">
        <v>18</v>
      </c>
      <c r="D77" s="13"/>
      <c r="E77" s="12"/>
      <c r="F77" s="11"/>
    </row>
    <row r="78" spans="1:15" ht="17.149999999999999" customHeight="1" x14ac:dyDescent="0.35">
      <c r="A78" s="8" t="s">
        <v>17</v>
      </c>
      <c r="B78" s="8"/>
      <c r="C78" s="5" t="s">
        <v>16</v>
      </c>
      <c r="D78" s="13"/>
      <c r="E78" s="12"/>
      <c r="F78" s="11"/>
    </row>
    <row r="79" spans="1:15" ht="17.149999999999999" customHeight="1" x14ac:dyDescent="0.35">
      <c r="A79" s="4" t="s">
        <v>15</v>
      </c>
      <c r="B79" s="4"/>
      <c r="C79" s="3" t="s">
        <v>14</v>
      </c>
      <c r="D79" s="13"/>
      <c r="E79" s="12"/>
      <c r="F79" s="11"/>
    </row>
    <row r="80" spans="1:15" ht="15" customHeight="1" x14ac:dyDescent="0.35">
      <c r="A80" s="8" t="s">
        <v>13</v>
      </c>
      <c r="B80" s="8"/>
      <c r="C80" s="5" t="s">
        <v>12</v>
      </c>
      <c r="D80" s="10"/>
      <c r="E80" s="9"/>
      <c r="F80" s="9"/>
    </row>
    <row r="81" spans="1:6" ht="15.5" x14ac:dyDescent="0.35">
      <c r="A81" s="4" t="s">
        <v>11</v>
      </c>
      <c r="B81" s="4"/>
      <c r="C81" s="3" t="s">
        <v>10</v>
      </c>
      <c r="D81" s="9"/>
      <c r="E81" s="9"/>
      <c r="F81" s="9"/>
    </row>
    <row r="82" spans="1:6" x14ac:dyDescent="0.25">
      <c r="A82" s="8" t="s">
        <v>9</v>
      </c>
      <c r="B82" s="8"/>
      <c r="C82" s="5" t="s">
        <v>8</v>
      </c>
    </row>
    <row r="83" spans="1:6" x14ac:dyDescent="0.25">
      <c r="A83" s="4" t="s">
        <v>7</v>
      </c>
      <c r="B83" s="4"/>
      <c r="C83" s="3" t="s">
        <v>6</v>
      </c>
    </row>
    <row r="84" spans="1:6" x14ac:dyDescent="0.25">
      <c r="A84" s="8" t="s">
        <v>5</v>
      </c>
      <c r="B84" s="8"/>
      <c r="C84" s="5" t="s">
        <v>4</v>
      </c>
    </row>
    <row r="85" spans="1:6" x14ac:dyDescent="0.25">
      <c r="A85" s="7" t="s">
        <v>3</v>
      </c>
      <c r="B85" s="7"/>
      <c r="C85" s="3"/>
    </row>
    <row r="86" spans="1:6" x14ac:dyDescent="0.25">
      <c r="A86" s="6" t="s">
        <v>2</v>
      </c>
      <c r="B86" s="6"/>
      <c r="C86" s="5"/>
    </row>
    <row r="87" spans="1:6" x14ac:dyDescent="0.25">
      <c r="A87" s="4" t="s">
        <v>1</v>
      </c>
      <c r="B87" s="4"/>
      <c r="C87" s="3" t="s">
        <v>0</v>
      </c>
    </row>
  </sheetData>
  <mergeCells count="39">
    <mergeCell ref="B1:M1"/>
    <mergeCell ref="A51:B51"/>
    <mergeCell ref="A52:B52"/>
    <mergeCell ref="A53:B53"/>
    <mergeCell ref="A54:B54"/>
    <mergeCell ref="A55:B55"/>
    <mergeCell ref="A56:B56"/>
    <mergeCell ref="A57:B57"/>
    <mergeCell ref="A58:B58"/>
    <mergeCell ref="A2:P2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2023-09-04T06:28:29Z</dcterms:created>
  <dcterms:modified xsi:type="dcterms:W3CDTF">2023-09-04T06:28:36Z</dcterms:modified>
</cp:coreProperties>
</file>