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senuraksoy\Desktop\İhracat Rakamları\2025\Eylül 2025\web\"/>
    </mc:Choice>
  </mc:AlternateContent>
  <bookViews>
    <workbookView xWindow="0" yWindow="0" windowWidth="23040" windowHeight="10068"/>
  </bookViews>
  <sheets>
    <sheet name="SEKTOR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39" i="1" l="1"/>
  <c r="M39" i="1"/>
  <c r="L39" i="1"/>
  <c r="K39" i="1"/>
  <c r="J39" i="1"/>
  <c r="I39" i="1"/>
  <c r="H39" i="1"/>
  <c r="G39" i="1"/>
  <c r="F39" i="1"/>
  <c r="E39" i="1"/>
  <c r="D39" i="1"/>
  <c r="C39" i="1"/>
  <c r="B39" i="1"/>
  <c r="N38" i="1"/>
  <c r="M38" i="1"/>
  <c r="L38" i="1"/>
  <c r="K38" i="1"/>
  <c r="J38" i="1"/>
  <c r="I38" i="1"/>
  <c r="H38" i="1"/>
  <c r="G38" i="1"/>
  <c r="F38" i="1"/>
  <c r="E38" i="1"/>
  <c r="D38" i="1"/>
  <c r="C38" i="1"/>
  <c r="B38" i="1"/>
  <c r="N26" i="1"/>
  <c r="M26" i="1"/>
  <c r="L26" i="1"/>
  <c r="K26" i="1"/>
  <c r="K19" i="1" s="1"/>
  <c r="J26" i="1"/>
  <c r="I26" i="1"/>
  <c r="H26" i="1"/>
  <c r="G26" i="1"/>
  <c r="F26" i="1"/>
  <c r="E26" i="1"/>
  <c r="D26" i="1"/>
  <c r="C26" i="1"/>
  <c r="C19" i="1" s="1"/>
  <c r="B26" i="1"/>
  <c r="N24" i="1"/>
  <c r="M24" i="1"/>
  <c r="L24" i="1"/>
  <c r="K24" i="1"/>
  <c r="J24" i="1"/>
  <c r="I24" i="1"/>
  <c r="H24" i="1"/>
  <c r="G24" i="1"/>
  <c r="F24" i="1"/>
  <c r="E24" i="1"/>
  <c r="D24" i="1"/>
  <c r="C24" i="1"/>
  <c r="B24" i="1"/>
  <c r="N20" i="1"/>
  <c r="N19" i="1" s="1"/>
  <c r="M20" i="1"/>
  <c r="M19" i="1" s="1"/>
  <c r="L20" i="1"/>
  <c r="L19" i="1" s="1"/>
  <c r="K20" i="1"/>
  <c r="J20" i="1"/>
  <c r="I20" i="1"/>
  <c r="H20" i="1"/>
  <c r="H19" i="1" s="1"/>
  <c r="G20" i="1"/>
  <c r="G19" i="1" s="1"/>
  <c r="F20" i="1"/>
  <c r="F19" i="1" s="1"/>
  <c r="E20" i="1"/>
  <c r="E19" i="1" s="1"/>
  <c r="D20" i="1"/>
  <c r="D19" i="1" s="1"/>
  <c r="C20" i="1"/>
  <c r="B20" i="1"/>
  <c r="J19" i="1"/>
  <c r="I19" i="1"/>
  <c r="B19" i="1"/>
  <c r="N17" i="1"/>
  <c r="M17" i="1"/>
  <c r="L17" i="1"/>
  <c r="K17" i="1"/>
  <c r="J17" i="1"/>
  <c r="I17" i="1"/>
  <c r="H17" i="1"/>
  <c r="G17" i="1"/>
  <c r="G5" i="1" s="1"/>
  <c r="G41" i="1" s="1"/>
  <c r="F17" i="1"/>
  <c r="E17" i="1"/>
  <c r="D17" i="1"/>
  <c r="C17" i="1"/>
  <c r="B17" i="1"/>
  <c r="N15" i="1"/>
  <c r="M15" i="1"/>
  <c r="L15" i="1"/>
  <c r="K15" i="1"/>
  <c r="J15" i="1"/>
  <c r="I15" i="1"/>
  <c r="H15" i="1"/>
  <c r="G15" i="1"/>
  <c r="F15" i="1"/>
  <c r="E15" i="1"/>
  <c r="D15" i="1"/>
  <c r="C15" i="1"/>
  <c r="B15" i="1"/>
  <c r="N6" i="1"/>
  <c r="M6" i="1"/>
  <c r="L6" i="1"/>
  <c r="L5" i="1" s="1"/>
  <c r="K6" i="1"/>
  <c r="K5" i="1" s="1"/>
  <c r="J6" i="1"/>
  <c r="J5" i="1" s="1"/>
  <c r="J41" i="1" s="1"/>
  <c r="I6" i="1"/>
  <c r="I5" i="1" s="1"/>
  <c r="I41" i="1" s="1"/>
  <c r="H6" i="1"/>
  <c r="H5" i="1" s="1"/>
  <c r="H41" i="1" s="1"/>
  <c r="G6" i="1"/>
  <c r="F6" i="1"/>
  <c r="E6" i="1"/>
  <c r="D6" i="1"/>
  <c r="D5" i="1" s="1"/>
  <c r="C6" i="1"/>
  <c r="C5" i="1" s="1"/>
  <c r="B6" i="1"/>
  <c r="B5" i="1" s="1"/>
  <c r="B41" i="1" s="1"/>
  <c r="N5" i="1"/>
  <c r="M5" i="1"/>
  <c r="F5" i="1"/>
  <c r="F41" i="1" s="1"/>
  <c r="E5" i="1"/>
  <c r="E41" i="1" l="1"/>
  <c r="M41" i="1"/>
  <c r="C41" i="1"/>
  <c r="K41" i="1"/>
  <c r="N41" i="1"/>
  <c r="D41" i="1"/>
  <c r="L41" i="1"/>
</calcChain>
</file>

<file path=xl/sharedStrings.xml><?xml version="1.0" encoding="utf-8"?>
<sst xmlns="http://schemas.openxmlformats.org/spreadsheetml/2006/main" count="54" uniqueCount="53">
  <si>
    <t xml:space="preserve"> </t>
  </si>
  <si>
    <t>30.09.2025 TARİHİ İTİBARİYLE SEKTÖREL BAZDA AYLIK İHRACAT KAYIT RAKAMLARI(1000 $)</t>
  </si>
  <si>
    <t>S E K T Ö R</t>
  </si>
  <si>
    <t>OCAK</t>
  </si>
  <si>
    <t>ŞUBAT</t>
  </si>
  <si>
    <t>MART</t>
  </si>
  <si>
    <t>NİSAN</t>
  </si>
  <si>
    <t>MAYIS</t>
  </si>
  <si>
    <t>HAZİRAN</t>
  </si>
  <si>
    <t>TEMMUZ</t>
  </si>
  <si>
    <t>AĞUSTOS</t>
  </si>
  <si>
    <t>EYLÜL</t>
  </si>
  <si>
    <t>EKİM</t>
  </si>
  <si>
    <t>KASIM</t>
  </si>
  <si>
    <t>ARALIK</t>
  </si>
  <si>
    <t>TOPLAM</t>
  </si>
  <si>
    <t>.I. TARIM</t>
  </si>
  <si>
    <t>.     A. BİTKİSEL ÜRÜNLER</t>
  </si>
  <si>
    <t xml:space="preserve"> Hububat, Bakliyat, Yağlı Tohumlar ve Mamulleri </t>
  </si>
  <si>
    <t xml:space="preserve"> Yaş Meyve ve Sebze  </t>
  </si>
  <si>
    <t xml:space="preserve"> Meyve Sebze Mamulleri </t>
  </si>
  <si>
    <t xml:space="preserve"> Kuru Meyve ve Mamulleri  </t>
  </si>
  <si>
    <t xml:space="preserve"> Fındık ve Mamulleri </t>
  </si>
  <si>
    <t xml:space="preserve"> Zeytin ve Zeytinyağı </t>
  </si>
  <si>
    <t xml:space="preserve"> Tütün </t>
  </si>
  <si>
    <t xml:space="preserve"> Süs Bitkileri ve Mamulleri</t>
  </si>
  <si>
    <t>.     B. HAYVANSAL ÜRÜNLER</t>
  </si>
  <si>
    <t xml:space="preserve"> Su Ürünleri ve Hayvansal Mamuller</t>
  </si>
  <si>
    <t>.     C. AĞAÇ VE ORMAN ÜRÜNLERİ</t>
  </si>
  <si>
    <t xml:space="preserve"> Mobilya, Kağıt ve Orman Ürünleri</t>
  </si>
  <si>
    <t>.II. SANAYİ</t>
  </si>
  <si>
    <t>.     A. TARIMA DAYALI İŞLENMİŞ ÜRÜNLER</t>
  </si>
  <si>
    <t xml:space="preserve"> Tekstil ve Hammaddeleri</t>
  </si>
  <si>
    <t xml:space="preserve"> Deri ve Deri Mamulleri </t>
  </si>
  <si>
    <t xml:space="preserve"> Halı </t>
  </si>
  <si>
    <t>.     B. KİMYEVİ MADDELER VE MAMÜLLERİ</t>
  </si>
  <si>
    <t xml:space="preserve"> Kimyevi Maddeler ve Mamulleri  </t>
  </si>
  <si>
    <t>.     C. SANAYİ MAMULLERİ</t>
  </si>
  <si>
    <t xml:space="preserve"> Hazırgiyim ve Konfeksiyon </t>
  </si>
  <si>
    <t xml:space="preserve"> Otomotiv Endüstrisi</t>
  </si>
  <si>
    <t xml:space="preserve"> Gemi, Yat ve Hizmetleri</t>
  </si>
  <si>
    <t xml:space="preserve"> Elektrik ve Elektronik</t>
  </si>
  <si>
    <t xml:space="preserve"> Makine ve Aksamları</t>
  </si>
  <si>
    <t xml:space="preserve"> Demir ve Demir Dışı Metaller </t>
  </si>
  <si>
    <t xml:space="preserve"> Çelik</t>
  </si>
  <si>
    <t xml:space="preserve"> Çimento Cam Seramik ve Toprak Ürünleri</t>
  </si>
  <si>
    <t xml:space="preserve"> Mücevher</t>
  </si>
  <si>
    <t xml:space="preserve"> Savunma ve Havacılık Sanayii</t>
  </si>
  <si>
    <t xml:space="preserve"> İklimlendirme Sanayii</t>
  </si>
  <si>
    <t>.III. MADENCİLİK</t>
  </si>
  <si>
    <t>.     A. MADENCİLİK ÜRÜNLERİ</t>
  </si>
  <si>
    <t xml:space="preserve"> Madencilik Ürünleri</t>
  </si>
  <si>
    <t>.                   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</si>
</sst>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0"/>
      <name val="Arial"/>
      <charset val="162"/>
    </font>
    <font>
      <b/>
      <i/>
      <sz val="10"/>
      <color rgb="FFFF0000"/>
      <name val="Arial"/>
      <family val="2"/>
      <charset val="162"/>
    </font>
    <font>
      <b/>
      <i/>
      <sz val="10"/>
      <color theme="1"/>
      <name val="Arial"/>
      <family val="2"/>
      <charset val="162"/>
    </font>
    <font>
      <b/>
      <sz val="9.5"/>
      <color indexed="62"/>
      <name val="Arial Tur"/>
      <family val="2"/>
      <charset val="162"/>
    </font>
    <font>
      <b/>
      <sz val="10"/>
      <name val="Arial Tur"/>
      <family val="2"/>
      <charset val="162"/>
    </font>
    <font>
      <b/>
      <sz val="10"/>
      <color indexed="62"/>
      <name val="Arial Tur"/>
      <family val="2"/>
      <charset val="162"/>
    </font>
    <font>
      <sz val="10"/>
      <name val="Arial Tur"/>
      <family val="2"/>
      <charset val="162"/>
    </font>
    <font>
      <b/>
      <sz val="12"/>
      <color theme="1"/>
      <name val="Arial Tur"/>
      <family val="2"/>
      <charset val="162"/>
    </font>
    <font>
      <sz val="12"/>
      <name val="Arial Tur"/>
      <family val="2"/>
      <charset val="162"/>
    </font>
    <font>
      <sz val="12"/>
      <name val="Arial"/>
      <family val="2"/>
      <charset val="162"/>
    </font>
    <font>
      <b/>
      <sz val="11"/>
      <color theme="1"/>
      <name val="Arial Tur"/>
      <family val="2"/>
      <charset val="162"/>
    </font>
    <font>
      <b/>
      <sz val="10"/>
      <color theme="1"/>
      <name val="Arial Tur"/>
      <family val="2"/>
      <charset val="162"/>
    </font>
    <font>
      <sz val="11"/>
      <name val="Arial Tur"/>
      <family val="2"/>
      <charset val="162"/>
    </font>
    <font>
      <sz val="11"/>
      <name val="Arial"/>
      <family val="2"/>
      <charset val="162"/>
    </font>
    <font>
      <sz val="10"/>
      <color theme="1"/>
      <name val="Arial Tur"/>
      <family val="2"/>
      <charset val="162"/>
    </font>
    <font>
      <sz val="11"/>
      <color theme="1"/>
      <name val="Arial Tur"/>
      <family val="2"/>
      <charset val="162"/>
    </font>
    <font>
      <i/>
      <sz val="11"/>
      <name val="Arial Tur"/>
      <family val="2"/>
      <charset val="162"/>
    </font>
    <font>
      <i/>
      <sz val="11"/>
      <name val="Arial"/>
      <family val="2"/>
      <charset val="162"/>
    </font>
    <font>
      <b/>
      <sz val="12"/>
      <name val="Arial Tur"/>
      <family val="2"/>
      <charset val="162"/>
    </font>
    <font>
      <b/>
      <sz val="12"/>
      <name val="Arial"/>
      <family val="2"/>
      <charset val="16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49" fontId="3" fillId="0" borderId="0" xfId="0" applyNumberFormat="1" applyFont="1" applyAlignment="1">
      <alignment horizontal="left"/>
    </xf>
    <xf numFmtId="0" fontId="0" fillId="0" borderId="0" xfId="0" applyAlignment="1"/>
    <xf numFmtId="49" fontId="4" fillId="0" borderId="0" xfId="0" applyNumberFormat="1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6" fillId="0" borderId="0" xfId="0" applyFont="1"/>
    <xf numFmtId="49" fontId="7" fillId="2" borderId="1" xfId="0" applyNumberFormat="1" applyFont="1" applyFill="1" applyBorder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2" borderId="4" xfId="0" applyFont="1" applyFill="1" applyBorder="1"/>
    <xf numFmtId="3" fontId="10" fillId="2" borderId="5" xfId="0" applyNumberFormat="1" applyFont="1" applyFill="1" applyBorder="1"/>
    <xf numFmtId="3" fontId="10" fillId="2" borderId="6" xfId="0" applyNumberFormat="1" applyFont="1" applyFill="1" applyBorder="1"/>
    <xf numFmtId="0" fontId="11" fillId="2" borderId="4" xfId="0" applyFont="1" applyFill="1" applyBorder="1"/>
    <xf numFmtId="3" fontId="10" fillId="2" borderId="0" xfId="0" applyNumberFormat="1" applyFont="1" applyFill="1" applyBorder="1"/>
    <xf numFmtId="3" fontId="10" fillId="2" borderId="7" xfId="0" applyNumberFormat="1" applyFont="1" applyFill="1" applyBorder="1"/>
    <xf numFmtId="0" fontId="12" fillId="0" borderId="0" xfId="0" applyFont="1"/>
    <xf numFmtId="0" fontId="13" fillId="0" borderId="0" xfId="0" applyFont="1"/>
    <xf numFmtId="0" fontId="14" fillId="2" borderId="4" xfId="0" applyFont="1" applyFill="1" applyBorder="1"/>
    <xf numFmtId="3" fontId="14" fillId="2" borderId="0" xfId="0" applyNumberFormat="1" applyFont="1" applyFill="1" applyBorder="1"/>
    <xf numFmtId="3" fontId="14" fillId="2" borderId="7" xfId="0" applyNumberFormat="1" applyFont="1" applyFill="1" applyBorder="1"/>
    <xf numFmtId="3" fontId="15" fillId="2" borderId="0" xfId="0" applyNumberFormat="1" applyFont="1" applyFill="1" applyBorder="1"/>
    <xf numFmtId="0" fontId="8" fillId="0" borderId="0" xfId="0" applyFont="1"/>
    <xf numFmtId="0" fontId="9" fillId="0" borderId="0" xfId="0" applyFont="1"/>
    <xf numFmtId="0" fontId="16" fillId="0" borderId="0" xfId="0" applyFont="1"/>
    <xf numFmtId="0" fontId="17" fillId="0" borderId="0" xfId="0" applyFont="1"/>
    <xf numFmtId="3" fontId="11" fillId="2" borderId="0" xfId="0" applyNumberFormat="1" applyFont="1" applyFill="1" applyBorder="1"/>
    <xf numFmtId="3" fontId="10" fillId="2" borderId="8" xfId="0" applyNumberFormat="1" applyFont="1" applyFill="1" applyBorder="1"/>
    <xf numFmtId="0" fontId="10" fillId="2" borderId="9" xfId="0" applyFont="1" applyFill="1" applyBorder="1" applyAlignment="1">
      <alignment horizontal="center"/>
    </xf>
    <xf numFmtId="3" fontId="10" fillId="2" borderId="10" xfId="0" applyNumberFormat="1" applyFont="1" applyFill="1" applyBorder="1"/>
    <xf numFmtId="0" fontId="18" fillId="0" borderId="0" xfId="0" applyFont="1"/>
    <xf numFmtId="0" fontId="1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1"/>
  <sheetViews>
    <sheetView tabSelected="1" workbookViewId="0"/>
  </sheetViews>
  <sheetFormatPr defaultRowHeight="13.2" x14ac:dyDescent="0.25"/>
  <cols>
    <col min="1" max="1" width="50.33203125" customWidth="1"/>
    <col min="2" max="6" width="11.33203125" bestFit="1" customWidth="1"/>
    <col min="7" max="7" width="11.44140625" bestFit="1" customWidth="1"/>
    <col min="8" max="8" width="11.33203125" bestFit="1" customWidth="1"/>
    <col min="9" max="9" width="12.5546875" bestFit="1" customWidth="1"/>
    <col min="10" max="10" width="11.33203125" bestFit="1" customWidth="1"/>
    <col min="11" max="11" width="7" bestFit="1" customWidth="1"/>
    <col min="12" max="12" width="8.5546875" bestFit="1" customWidth="1"/>
    <col min="13" max="13" width="9.88671875" bestFit="1" customWidth="1"/>
    <col min="14" max="14" width="12.44140625" bestFit="1" customWidth="1"/>
  </cols>
  <sheetData>
    <row r="1" spans="1:16" x14ac:dyDescent="0.25">
      <c r="A1" s="1" t="s">
        <v>0</v>
      </c>
      <c r="B1" s="2" t="s">
        <v>1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6" x14ac:dyDescent="0.25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</row>
    <row r="3" spans="1:16" ht="13.8" thickBot="1" x14ac:dyDescent="0.3">
      <c r="A3" s="6"/>
      <c r="B3" s="7" t="s">
        <v>0</v>
      </c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1:16" ht="16.2" thickBot="1" x14ac:dyDescent="0.35">
      <c r="A4" s="9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  <c r="M4" s="10" t="s">
        <v>14</v>
      </c>
      <c r="N4" s="11" t="s">
        <v>15</v>
      </c>
      <c r="O4" s="12"/>
      <c r="P4" s="13"/>
    </row>
    <row r="5" spans="1:16" ht="14.4" thickTop="1" x14ac:dyDescent="0.25">
      <c r="A5" s="14" t="s">
        <v>16</v>
      </c>
      <c r="B5" s="15">
        <f t="shared" ref="B5:N5" si="0">B6+B15+B17</f>
        <v>3007063.3089800002</v>
      </c>
      <c r="C5" s="15">
        <f t="shared" si="0"/>
        <v>2950662.08237</v>
      </c>
      <c r="D5" s="15">
        <f t="shared" si="0"/>
        <v>3118450.5918899998</v>
      </c>
      <c r="E5" s="15">
        <f t="shared" si="0"/>
        <v>2769663.8847500002</v>
      </c>
      <c r="F5" s="15">
        <f t="shared" si="0"/>
        <v>3103015.5219000001</v>
      </c>
      <c r="G5" s="15">
        <f t="shared" si="0"/>
        <v>2545293.5353399999</v>
      </c>
      <c r="H5" s="15">
        <f t="shared" si="0"/>
        <v>2902327.0964099998</v>
      </c>
      <c r="I5" s="15">
        <f t="shared" si="0"/>
        <v>2711828.6639700001</v>
      </c>
      <c r="J5" s="15">
        <f t="shared" si="0"/>
        <v>2932206.4533099998</v>
      </c>
      <c r="K5" s="15">
        <f t="shared" si="0"/>
        <v>0</v>
      </c>
      <c r="L5" s="15">
        <f t="shared" si="0"/>
        <v>0</v>
      </c>
      <c r="M5" s="15">
        <f t="shared" si="0"/>
        <v>0</v>
      </c>
      <c r="N5" s="16">
        <f t="shared" si="0"/>
        <v>26040511.138920002</v>
      </c>
      <c r="O5" s="8"/>
    </row>
    <row r="6" spans="1:16" ht="13.8" x14ac:dyDescent="0.25">
      <c r="A6" s="17" t="s">
        <v>17</v>
      </c>
      <c r="B6" s="18">
        <f t="shared" ref="B6:N6" si="1">B7+B8+B9+B10+B11+B12+B13+B14</f>
        <v>2114268.1188099999</v>
      </c>
      <c r="C6" s="18">
        <f t="shared" si="1"/>
        <v>2069675.70322</v>
      </c>
      <c r="D6" s="18">
        <f t="shared" si="1"/>
        <v>2141829.6222199998</v>
      </c>
      <c r="E6" s="18">
        <f t="shared" si="1"/>
        <v>1860797.1747300001</v>
      </c>
      <c r="F6" s="18">
        <f t="shared" si="1"/>
        <v>2045742.60253</v>
      </c>
      <c r="G6" s="18">
        <f t="shared" si="1"/>
        <v>1643866.4597</v>
      </c>
      <c r="H6" s="18">
        <f t="shared" si="1"/>
        <v>1841316.38356</v>
      </c>
      <c r="I6" s="18">
        <f t="shared" si="1"/>
        <v>1717434.1532700001</v>
      </c>
      <c r="J6" s="18">
        <f t="shared" si="1"/>
        <v>1897339.3140199997</v>
      </c>
      <c r="K6" s="18">
        <f t="shared" si="1"/>
        <v>0</v>
      </c>
      <c r="L6" s="18">
        <f t="shared" si="1"/>
        <v>0</v>
      </c>
      <c r="M6" s="18">
        <f t="shared" si="1"/>
        <v>0</v>
      </c>
      <c r="N6" s="19">
        <f t="shared" si="1"/>
        <v>17332269.532060001</v>
      </c>
      <c r="O6" s="20"/>
      <c r="P6" s="21"/>
    </row>
    <row r="7" spans="1:16" x14ac:dyDescent="0.25">
      <c r="A7" s="22" t="s">
        <v>18</v>
      </c>
      <c r="B7" s="23">
        <v>1025015.39518</v>
      </c>
      <c r="C7" s="23">
        <v>1063580.2988400001</v>
      </c>
      <c r="D7" s="23">
        <v>1106868.3881000001</v>
      </c>
      <c r="E7" s="23">
        <v>956218.92911000003</v>
      </c>
      <c r="F7" s="23">
        <v>1056241.09965</v>
      </c>
      <c r="G7" s="23">
        <v>862919.21644999995</v>
      </c>
      <c r="H7" s="23">
        <v>1019730.53871</v>
      </c>
      <c r="I7" s="23">
        <v>957127.67154000001</v>
      </c>
      <c r="J7" s="23">
        <v>999794.05703000003</v>
      </c>
      <c r="K7" s="23">
        <v>0</v>
      </c>
      <c r="L7" s="23">
        <v>0</v>
      </c>
      <c r="M7" s="23">
        <v>0</v>
      </c>
      <c r="N7" s="24">
        <v>9047495.59461</v>
      </c>
      <c r="O7" s="8"/>
    </row>
    <row r="8" spans="1:16" x14ac:dyDescent="0.25">
      <c r="A8" s="22" t="s">
        <v>19</v>
      </c>
      <c r="B8" s="23">
        <v>352916.11739000003</v>
      </c>
      <c r="C8" s="23">
        <v>318999.51435000001</v>
      </c>
      <c r="D8" s="23">
        <v>298214.97551000002</v>
      </c>
      <c r="E8" s="23">
        <v>235497.04078000001</v>
      </c>
      <c r="F8" s="23">
        <v>282674.93080999999</v>
      </c>
      <c r="G8" s="23">
        <v>202622.83905000001</v>
      </c>
      <c r="H8" s="23">
        <v>121352.88015</v>
      </c>
      <c r="I8" s="23">
        <v>177464.52835000001</v>
      </c>
      <c r="J8" s="23">
        <v>240351.40212000001</v>
      </c>
      <c r="K8" s="23">
        <v>0</v>
      </c>
      <c r="L8" s="23">
        <v>0</v>
      </c>
      <c r="M8" s="23">
        <v>0</v>
      </c>
      <c r="N8" s="24">
        <v>2230094.2285099998</v>
      </c>
      <c r="O8" s="8"/>
    </row>
    <row r="9" spans="1:16" x14ac:dyDescent="0.25">
      <c r="A9" s="22" t="s">
        <v>20</v>
      </c>
      <c r="B9" s="23">
        <v>210143.29944</v>
      </c>
      <c r="C9" s="23">
        <v>198838.31757000001</v>
      </c>
      <c r="D9" s="23">
        <v>224461.88897999999</v>
      </c>
      <c r="E9" s="23">
        <v>197684.50636</v>
      </c>
      <c r="F9" s="23">
        <v>219847.90974</v>
      </c>
      <c r="G9" s="23">
        <v>186628.24677999999</v>
      </c>
      <c r="H9" s="23">
        <v>229226.14629999999</v>
      </c>
      <c r="I9" s="23">
        <v>209624.73606</v>
      </c>
      <c r="J9" s="23">
        <v>226754.85186</v>
      </c>
      <c r="K9" s="23">
        <v>0</v>
      </c>
      <c r="L9" s="23">
        <v>0</v>
      </c>
      <c r="M9" s="23">
        <v>0</v>
      </c>
      <c r="N9" s="24">
        <v>1903209.9030899999</v>
      </c>
      <c r="O9" s="8"/>
    </row>
    <row r="10" spans="1:16" x14ac:dyDescent="0.25">
      <c r="A10" s="22" t="s">
        <v>21</v>
      </c>
      <c r="B10" s="23">
        <v>163452.9368</v>
      </c>
      <c r="C10" s="23">
        <v>145190.07433999999</v>
      </c>
      <c r="D10" s="23">
        <v>161179.2481</v>
      </c>
      <c r="E10" s="23">
        <v>133317.54306</v>
      </c>
      <c r="F10" s="23">
        <v>141068.84878999999</v>
      </c>
      <c r="G10" s="23">
        <v>105399.17013</v>
      </c>
      <c r="H10" s="23">
        <v>136104.17003000001</v>
      </c>
      <c r="I10" s="23">
        <v>111909.01187</v>
      </c>
      <c r="J10" s="23">
        <v>125029.37692</v>
      </c>
      <c r="K10" s="23">
        <v>0</v>
      </c>
      <c r="L10" s="23">
        <v>0</v>
      </c>
      <c r="M10" s="23">
        <v>0</v>
      </c>
      <c r="N10" s="24">
        <v>1222650.38004</v>
      </c>
      <c r="O10" s="8"/>
    </row>
    <row r="11" spans="1:16" x14ac:dyDescent="0.25">
      <c r="A11" s="22" t="s">
        <v>22</v>
      </c>
      <c r="B11" s="23">
        <v>207272.04986999999</v>
      </c>
      <c r="C11" s="23">
        <v>216410.47837</v>
      </c>
      <c r="D11" s="23">
        <v>217179.97813999999</v>
      </c>
      <c r="E11" s="23">
        <v>209054.21992</v>
      </c>
      <c r="F11" s="23">
        <v>185991.73290999999</v>
      </c>
      <c r="G11" s="23">
        <v>140379.30009</v>
      </c>
      <c r="H11" s="23">
        <v>165101.70973999999</v>
      </c>
      <c r="I11" s="23">
        <v>123815.09019</v>
      </c>
      <c r="J11" s="23">
        <v>146575.85277</v>
      </c>
      <c r="K11" s="23">
        <v>0</v>
      </c>
      <c r="L11" s="23">
        <v>0</v>
      </c>
      <c r="M11" s="23">
        <v>0</v>
      </c>
      <c r="N11" s="24">
        <v>1611780.412</v>
      </c>
      <c r="O11" s="8"/>
    </row>
    <row r="12" spans="1:16" x14ac:dyDescent="0.25">
      <c r="A12" s="22" t="s">
        <v>23</v>
      </c>
      <c r="B12" s="23">
        <v>51206.495269999999</v>
      </c>
      <c r="C12" s="23">
        <v>41063.262609999998</v>
      </c>
      <c r="D12" s="23">
        <v>52771.3442</v>
      </c>
      <c r="E12" s="23">
        <v>36881.333749999998</v>
      </c>
      <c r="F12" s="23">
        <v>46389.611320000004</v>
      </c>
      <c r="G12" s="23">
        <v>38066.880599999997</v>
      </c>
      <c r="H12" s="23">
        <v>46822.477789999997</v>
      </c>
      <c r="I12" s="23">
        <v>32493.5124</v>
      </c>
      <c r="J12" s="23">
        <v>36166.682930000003</v>
      </c>
      <c r="K12" s="23">
        <v>0</v>
      </c>
      <c r="L12" s="23">
        <v>0</v>
      </c>
      <c r="M12" s="23">
        <v>0</v>
      </c>
      <c r="N12" s="24">
        <v>381861.60087000002</v>
      </c>
      <c r="O12" s="8"/>
    </row>
    <row r="13" spans="1:16" x14ac:dyDescent="0.25">
      <c r="A13" s="22" t="s">
        <v>24</v>
      </c>
      <c r="B13" s="23">
        <v>85913.865420000002</v>
      </c>
      <c r="C13" s="23">
        <v>66198.259770000004</v>
      </c>
      <c r="D13" s="23">
        <v>62660.676659999997</v>
      </c>
      <c r="E13" s="23">
        <v>77198.856039999999</v>
      </c>
      <c r="F13" s="23">
        <v>99877.326749999993</v>
      </c>
      <c r="G13" s="23">
        <v>99759.933780000007</v>
      </c>
      <c r="H13" s="23">
        <v>113529.30636</v>
      </c>
      <c r="I13" s="23">
        <v>95597.630550000002</v>
      </c>
      <c r="J13" s="23">
        <v>112509.67118999999</v>
      </c>
      <c r="K13" s="23">
        <v>0</v>
      </c>
      <c r="L13" s="23">
        <v>0</v>
      </c>
      <c r="M13" s="23">
        <v>0</v>
      </c>
      <c r="N13" s="24">
        <v>813245.52651999996</v>
      </c>
      <c r="O13" s="8"/>
    </row>
    <row r="14" spans="1:16" x14ac:dyDescent="0.25">
      <c r="A14" s="22" t="s">
        <v>25</v>
      </c>
      <c r="B14" s="23">
        <v>18347.959439999999</v>
      </c>
      <c r="C14" s="23">
        <v>19395.497370000001</v>
      </c>
      <c r="D14" s="23">
        <v>18493.122530000001</v>
      </c>
      <c r="E14" s="23">
        <v>14944.745709999999</v>
      </c>
      <c r="F14" s="23">
        <v>13651.14256</v>
      </c>
      <c r="G14" s="23">
        <v>8090.8728199999996</v>
      </c>
      <c r="H14" s="23">
        <v>9449.1544799999992</v>
      </c>
      <c r="I14" s="23">
        <v>9401.9723099999992</v>
      </c>
      <c r="J14" s="23">
        <v>10157.4192</v>
      </c>
      <c r="K14" s="23">
        <v>0</v>
      </c>
      <c r="L14" s="23">
        <v>0</v>
      </c>
      <c r="M14" s="23">
        <v>0</v>
      </c>
      <c r="N14" s="24">
        <v>121931.88642</v>
      </c>
      <c r="O14" s="8"/>
    </row>
    <row r="15" spans="1:16" ht="13.8" x14ac:dyDescent="0.25">
      <c r="A15" s="17" t="s">
        <v>26</v>
      </c>
      <c r="B15" s="18">
        <f t="shared" ref="B15:N15" si="2">B16</f>
        <v>284326.54002000001</v>
      </c>
      <c r="C15" s="18">
        <f t="shared" si="2"/>
        <v>275420.88746</v>
      </c>
      <c r="D15" s="18">
        <f t="shared" si="2"/>
        <v>304836.20633000002</v>
      </c>
      <c r="E15" s="18">
        <f t="shared" si="2"/>
        <v>287905.59061000001</v>
      </c>
      <c r="F15" s="18">
        <f t="shared" si="2"/>
        <v>335130.38740000001</v>
      </c>
      <c r="G15" s="18">
        <f t="shared" si="2"/>
        <v>313835.33280999999</v>
      </c>
      <c r="H15" s="18">
        <f t="shared" si="2"/>
        <v>370738.07931</v>
      </c>
      <c r="I15" s="18">
        <f t="shared" si="2"/>
        <v>338233.33322999999</v>
      </c>
      <c r="J15" s="18">
        <f t="shared" si="2"/>
        <v>347557.13896000001</v>
      </c>
      <c r="K15" s="18">
        <f t="shared" si="2"/>
        <v>0</v>
      </c>
      <c r="L15" s="18">
        <f t="shared" si="2"/>
        <v>0</v>
      </c>
      <c r="M15" s="18">
        <f t="shared" si="2"/>
        <v>0</v>
      </c>
      <c r="N15" s="19">
        <f t="shared" si="2"/>
        <v>2857983.4961299999</v>
      </c>
      <c r="O15" s="20"/>
      <c r="P15" s="21"/>
    </row>
    <row r="16" spans="1:16" ht="13.8" x14ac:dyDescent="0.25">
      <c r="A16" s="22" t="s">
        <v>27</v>
      </c>
      <c r="B16" s="25">
        <v>284326.54002000001</v>
      </c>
      <c r="C16" s="25">
        <v>275420.88746</v>
      </c>
      <c r="D16" s="25">
        <v>304836.20633000002</v>
      </c>
      <c r="E16" s="25">
        <v>287905.59061000001</v>
      </c>
      <c r="F16" s="25">
        <v>335130.38740000001</v>
      </c>
      <c r="G16" s="25">
        <v>313835.33280999999</v>
      </c>
      <c r="H16" s="25">
        <v>370738.07931</v>
      </c>
      <c r="I16" s="25">
        <v>338233.33322999999</v>
      </c>
      <c r="J16" s="25">
        <v>347557.13896000001</v>
      </c>
      <c r="K16" s="25">
        <v>0</v>
      </c>
      <c r="L16" s="25">
        <v>0</v>
      </c>
      <c r="M16" s="25">
        <v>0</v>
      </c>
      <c r="N16" s="24">
        <v>2857983.4961299999</v>
      </c>
      <c r="O16" s="20"/>
      <c r="P16" s="21"/>
    </row>
    <row r="17" spans="1:16" ht="13.8" x14ac:dyDescent="0.25">
      <c r="A17" s="17" t="s">
        <v>28</v>
      </c>
      <c r="B17" s="18">
        <f t="shared" ref="B17:N17" si="3">B18</f>
        <v>608468.65015</v>
      </c>
      <c r="C17" s="18">
        <f t="shared" si="3"/>
        <v>605565.49169000005</v>
      </c>
      <c r="D17" s="18">
        <f t="shared" si="3"/>
        <v>671784.76333999995</v>
      </c>
      <c r="E17" s="18">
        <f t="shared" si="3"/>
        <v>620961.11941000004</v>
      </c>
      <c r="F17" s="18">
        <f t="shared" si="3"/>
        <v>722142.53197000001</v>
      </c>
      <c r="G17" s="18">
        <f t="shared" si="3"/>
        <v>587591.74283</v>
      </c>
      <c r="H17" s="18">
        <f t="shared" si="3"/>
        <v>690272.63353999995</v>
      </c>
      <c r="I17" s="18">
        <f t="shared" si="3"/>
        <v>656161.17747</v>
      </c>
      <c r="J17" s="18">
        <f t="shared" si="3"/>
        <v>687310.00032999995</v>
      </c>
      <c r="K17" s="18">
        <f t="shared" si="3"/>
        <v>0</v>
      </c>
      <c r="L17" s="18">
        <f t="shared" si="3"/>
        <v>0</v>
      </c>
      <c r="M17" s="18">
        <f t="shared" si="3"/>
        <v>0</v>
      </c>
      <c r="N17" s="19">
        <f t="shared" si="3"/>
        <v>5850258.1107299998</v>
      </c>
      <c r="O17" s="20"/>
      <c r="P17" s="21"/>
    </row>
    <row r="18" spans="1:16" ht="13.8" x14ac:dyDescent="0.25">
      <c r="A18" s="22" t="s">
        <v>29</v>
      </c>
      <c r="B18" s="25">
        <v>608468.65015</v>
      </c>
      <c r="C18" s="25">
        <v>605565.49169000005</v>
      </c>
      <c r="D18" s="25">
        <v>671784.76333999995</v>
      </c>
      <c r="E18" s="25">
        <v>620961.11941000004</v>
      </c>
      <c r="F18" s="25">
        <v>722142.53197000001</v>
      </c>
      <c r="G18" s="25">
        <v>587591.74283</v>
      </c>
      <c r="H18" s="25">
        <v>690272.63353999995</v>
      </c>
      <c r="I18" s="25">
        <v>656161.17747</v>
      </c>
      <c r="J18" s="25">
        <v>687310.00032999995</v>
      </c>
      <c r="K18" s="25">
        <v>0</v>
      </c>
      <c r="L18" s="25">
        <v>0</v>
      </c>
      <c r="M18" s="25">
        <v>0</v>
      </c>
      <c r="N18" s="24">
        <v>5850258.1107299998</v>
      </c>
      <c r="O18" s="20"/>
      <c r="P18" s="21"/>
    </row>
    <row r="19" spans="1:16" ht="15" x14ac:dyDescent="0.25">
      <c r="A19" s="14" t="s">
        <v>30</v>
      </c>
      <c r="B19" s="18">
        <f t="shared" ref="B19:N19" si="4">B20+B24+B26</f>
        <v>14944490.034099998</v>
      </c>
      <c r="C19" s="18">
        <f t="shared" si="4"/>
        <v>14670815.254160002</v>
      </c>
      <c r="D19" s="18">
        <f t="shared" si="4"/>
        <v>16483054.26636</v>
      </c>
      <c r="E19" s="18">
        <f t="shared" si="4"/>
        <v>14831928.908609997</v>
      </c>
      <c r="F19" s="18">
        <f t="shared" si="4"/>
        <v>17901400.107819997</v>
      </c>
      <c r="G19" s="18">
        <f t="shared" si="4"/>
        <v>14614854.400869999</v>
      </c>
      <c r="H19" s="18">
        <f t="shared" si="4"/>
        <v>18150704.737980001</v>
      </c>
      <c r="I19" s="18">
        <f t="shared" si="4"/>
        <v>15346215.09262</v>
      </c>
      <c r="J19" s="18">
        <f t="shared" si="4"/>
        <v>16220104.69799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9">
        <f t="shared" si="4"/>
        <v>143163567.50051001</v>
      </c>
      <c r="O19" s="26"/>
      <c r="P19" s="27"/>
    </row>
    <row r="20" spans="1:16" ht="14.4" x14ac:dyDescent="0.3">
      <c r="A20" s="17" t="s">
        <v>31</v>
      </c>
      <c r="B20" s="18">
        <f t="shared" ref="B20:N20" si="5">B21+B22+B23</f>
        <v>1180688.9876600001</v>
      </c>
      <c r="C20" s="18">
        <f t="shared" si="5"/>
        <v>1116027.5648100001</v>
      </c>
      <c r="D20" s="18">
        <f t="shared" si="5"/>
        <v>1213165.23434</v>
      </c>
      <c r="E20" s="18">
        <f t="shared" si="5"/>
        <v>1071960.93833</v>
      </c>
      <c r="F20" s="18">
        <f t="shared" si="5"/>
        <v>1210584.78201</v>
      </c>
      <c r="G20" s="18">
        <f t="shared" si="5"/>
        <v>948234.68802999996</v>
      </c>
      <c r="H20" s="18">
        <f t="shared" si="5"/>
        <v>1140436.9386800001</v>
      </c>
      <c r="I20" s="18">
        <f t="shared" si="5"/>
        <v>1119125.5192100001</v>
      </c>
      <c r="J20" s="18">
        <f t="shared" si="5"/>
        <v>1180014.4933</v>
      </c>
      <c r="K20" s="18">
        <f t="shared" si="5"/>
        <v>0</v>
      </c>
      <c r="L20" s="18">
        <f t="shared" si="5"/>
        <v>0</v>
      </c>
      <c r="M20" s="18">
        <f t="shared" si="5"/>
        <v>0</v>
      </c>
      <c r="N20" s="19">
        <f t="shared" si="5"/>
        <v>10180239.146370001</v>
      </c>
      <c r="O20" s="28"/>
      <c r="P20" s="29"/>
    </row>
    <row r="21" spans="1:16" x14ac:dyDescent="0.25">
      <c r="A21" s="22" t="s">
        <v>32</v>
      </c>
      <c r="B21" s="23">
        <v>825295.07978000003</v>
      </c>
      <c r="C21" s="23">
        <v>756114.50543000002</v>
      </c>
      <c r="D21" s="23">
        <v>838238.67458999995</v>
      </c>
      <c r="E21" s="23">
        <v>770125.10990000004</v>
      </c>
      <c r="F21" s="23">
        <v>852493.99794000003</v>
      </c>
      <c r="G21" s="23">
        <v>692240.18172999995</v>
      </c>
      <c r="H21" s="23">
        <v>776744.83966000006</v>
      </c>
      <c r="I21" s="23">
        <v>749892.41989000002</v>
      </c>
      <c r="J21" s="23">
        <v>787275.96398</v>
      </c>
      <c r="K21" s="23">
        <v>0</v>
      </c>
      <c r="L21" s="23">
        <v>0</v>
      </c>
      <c r="M21" s="23">
        <v>0</v>
      </c>
      <c r="N21" s="24">
        <v>7048420.7729000002</v>
      </c>
      <c r="O21" s="8"/>
    </row>
    <row r="22" spans="1:16" x14ac:dyDescent="0.25">
      <c r="A22" s="22" t="s">
        <v>33</v>
      </c>
      <c r="B22" s="23">
        <v>126180.88076</v>
      </c>
      <c r="C22" s="23">
        <v>132254.35380000001</v>
      </c>
      <c r="D22" s="23">
        <v>140706.83601999999</v>
      </c>
      <c r="E22" s="23">
        <v>102718.78922000001</v>
      </c>
      <c r="F22" s="23">
        <v>124102.20604999999</v>
      </c>
      <c r="G22" s="23">
        <v>90413.752110000001</v>
      </c>
      <c r="H22" s="23">
        <v>132544.14876000001</v>
      </c>
      <c r="I22" s="23">
        <v>137270.2059</v>
      </c>
      <c r="J22" s="23">
        <v>128988.08873</v>
      </c>
      <c r="K22" s="23">
        <v>0</v>
      </c>
      <c r="L22" s="23">
        <v>0</v>
      </c>
      <c r="M22" s="23">
        <v>0</v>
      </c>
      <c r="N22" s="24">
        <v>1115179.26135</v>
      </c>
      <c r="O22" s="8"/>
    </row>
    <row r="23" spans="1:16" x14ac:dyDescent="0.25">
      <c r="A23" s="22" t="s">
        <v>34</v>
      </c>
      <c r="B23" s="23">
        <v>229213.02712000001</v>
      </c>
      <c r="C23" s="23">
        <v>227658.70558000001</v>
      </c>
      <c r="D23" s="23">
        <v>234219.72373</v>
      </c>
      <c r="E23" s="23">
        <v>199117.03920999999</v>
      </c>
      <c r="F23" s="23">
        <v>233988.57801999999</v>
      </c>
      <c r="G23" s="23">
        <v>165580.75419000001</v>
      </c>
      <c r="H23" s="23">
        <v>231147.95026000001</v>
      </c>
      <c r="I23" s="23">
        <v>231962.89342000001</v>
      </c>
      <c r="J23" s="23">
        <v>263750.44059000001</v>
      </c>
      <c r="K23" s="23">
        <v>0</v>
      </c>
      <c r="L23" s="23">
        <v>0</v>
      </c>
      <c r="M23" s="23">
        <v>0</v>
      </c>
      <c r="N23" s="24">
        <v>2016639.1121199999</v>
      </c>
      <c r="O23" s="8"/>
    </row>
    <row r="24" spans="1:16" ht="14.4" x14ac:dyDescent="0.3">
      <c r="A24" s="17" t="s">
        <v>35</v>
      </c>
      <c r="B24" s="18">
        <f t="shared" ref="B24:N24" si="6">B25</f>
        <v>2551367.9547299999</v>
      </c>
      <c r="C24" s="18">
        <f t="shared" si="6"/>
        <v>2487234.2077000001</v>
      </c>
      <c r="D24" s="18">
        <f t="shared" si="6"/>
        <v>2725069.7654499998</v>
      </c>
      <c r="E24" s="18">
        <f t="shared" si="6"/>
        <v>2612211.03156</v>
      </c>
      <c r="F24" s="18">
        <f t="shared" si="6"/>
        <v>2787392.6587499999</v>
      </c>
      <c r="G24" s="18">
        <f t="shared" si="6"/>
        <v>2613197.4137200001</v>
      </c>
      <c r="H24" s="18">
        <f t="shared" si="6"/>
        <v>3434766.3095999998</v>
      </c>
      <c r="I24" s="18">
        <f t="shared" si="6"/>
        <v>2619179.2099600001</v>
      </c>
      <c r="J24" s="18">
        <f t="shared" si="6"/>
        <v>2500660.5613099998</v>
      </c>
      <c r="K24" s="18">
        <f t="shared" si="6"/>
        <v>0</v>
      </c>
      <c r="L24" s="18">
        <f t="shared" si="6"/>
        <v>0</v>
      </c>
      <c r="M24" s="18">
        <f t="shared" si="6"/>
        <v>0</v>
      </c>
      <c r="N24" s="19">
        <f t="shared" si="6"/>
        <v>24331079.112780001</v>
      </c>
      <c r="O24" s="28"/>
      <c r="P24" s="29"/>
    </row>
    <row r="25" spans="1:16" ht="14.4" x14ac:dyDescent="0.3">
      <c r="A25" s="22" t="s">
        <v>36</v>
      </c>
      <c r="B25" s="25">
        <v>2551367.9547299999</v>
      </c>
      <c r="C25" s="25">
        <v>2487234.2077000001</v>
      </c>
      <c r="D25" s="25">
        <v>2725069.7654499998</v>
      </c>
      <c r="E25" s="25">
        <v>2612211.03156</v>
      </c>
      <c r="F25" s="25">
        <v>2787392.6587499999</v>
      </c>
      <c r="G25" s="25">
        <v>2613197.4137200001</v>
      </c>
      <c r="H25" s="25">
        <v>3434766.3095999998</v>
      </c>
      <c r="I25" s="25">
        <v>2619179.2099600001</v>
      </c>
      <c r="J25" s="25">
        <v>2500660.5613099998</v>
      </c>
      <c r="K25" s="25">
        <v>0</v>
      </c>
      <c r="L25" s="25">
        <v>0</v>
      </c>
      <c r="M25" s="25">
        <v>0</v>
      </c>
      <c r="N25" s="24">
        <v>24331079.112780001</v>
      </c>
      <c r="O25" s="28"/>
      <c r="P25" s="29"/>
    </row>
    <row r="26" spans="1:16" ht="14.4" x14ac:dyDescent="0.3">
      <c r="A26" s="17" t="s">
        <v>37</v>
      </c>
      <c r="B26" s="18">
        <f t="shared" ref="B26:N26" si="7">B27+B28+B29+B30+B31+B32+B33+B34+B35+B36+B37</f>
        <v>11212433.091709998</v>
      </c>
      <c r="C26" s="18">
        <f t="shared" si="7"/>
        <v>11067553.481650002</v>
      </c>
      <c r="D26" s="18">
        <f t="shared" si="7"/>
        <v>12544819.26657</v>
      </c>
      <c r="E26" s="18">
        <f t="shared" si="7"/>
        <v>11147756.938719997</v>
      </c>
      <c r="F26" s="18">
        <f t="shared" si="7"/>
        <v>13903422.667059999</v>
      </c>
      <c r="G26" s="18">
        <f t="shared" si="7"/>
        <v>11053422.29912</v>
      </c>
      <c r="H26" s="18">
        <f t="shared" si="7"/>
        <v>13575501.489700001</v>
      </c>
      <c r="I26" s="18">
        <f t="shared" si="7"/>
        <v>11607910.36345</v>
      </c>
      <c r="J26" s="18">
        <f t="shared" si="7"/>
        <v>12539429.643380001</v>
      </c>
      <c r="K26" s="18">
        <f t="shared" si="7"/>
        <v>0</v>
      </c>
      <c r="L26" s="18">
        <f t="shared" si="7"/>
        <v>0</v>
      </c>
      <c r="M26" s="18">
        <f t="shared" si="7"/>
        <v>0</v>
      </c>
      <c r="N26" s="19">
        <f t="shared" si="7"/>
        <v>108652249.24136001</v>
      </c>
      <c r="O26" s="28"/>
      <c r="P26" s="29"/>
    </row>
    <row r="27" spans="1:16" x14ac:dyDescent="0.25">
      <c r="A27" s="22" t="s">
        <v>38</v>
      </c>
      <c r="B27" s="23">
        <v>1409367.09503</v>
      </c>
      <c r="C27" s="23">
        <v>1354889.5427000001</v>
      </c>
      <c r="D27" s="23">
        <v>1414115.9163500001</v>
      </c>
      <c r="E27" s="23">
        <v>1225708.31489</v>
      </c>
      <c r="F27" s="23">
        <v>1515122.2760000001</v>
      </c>
      <c r="G27" s="23">
        <v>1196772.4278899999</v>
      </c>
      <c r="H27" s="23">
        <v>1583001.0673100001</v>
      </c>
      <c r="I27" s="23">
        <v>1522852.5453300001</v>
      </c>
      <c r="J27" s="23">
        <v>1490560.5847499999</v>
      </c>
      <c r="K27" s="23">
        <v>0</v>
      </c>
      <c r="L27" s="23">
        <v>0</v>
      </c>
      <c r="M27" s="23">
        <v>0</v>
      </c>
      <c r="N27" s="24">
        <v>12712389.77025</v>
      </c>
      <c r="O27" s="8"/>
    </row>
    <row r="28" spans="1:16" x14ac:dyDescent="0.25">
      <c r="A28" s="22" t="s">
        <v>39</v>
      </c>
      <c r="B28" s="23">
        <v>2996475.24217</v>
      </c>
      <c r="C28" s="23">
        <v>2976626.8112699999</v>
      </c>
      <c r="D28" s="23">
        <v>3514229.1037300001</v>
      </c>
      <c r="E28" s="23">
        <v>3142079.2193499999</v>
      </c>
      <c r="F28" s="23">
        <v>3942685.9119199999</v>
      </c>
      <c r="G28" s="23">
        <v>3405533.20254</v>
      </c>
      <c r="H28" s="23">
        <v>3835524.1826499999</v>
      </c>
      <c r="I28" s="23">
        <v>2731498.47633</v>
      </c>
      <c r="J28" s="23">
        <v>3660741.5057100002</v>
      </c>
      <c r="K28" s="23">
        <v>0</v>
      </c>
      <c r="L28" s="23">
        <v>0</v>
      </c>
      <c r="M28" s="23">
        <v>0</v>
      </c>
      <c r="N28" s="24">
        <v>30205393.655669998</v>
      </c>
      <c r="O28" s="8"/>
    </row>
    <row r="29" spans="1:16" x14ac:dyDescent="0.25">
      <c r="A29" s="22" t="s">
        <v>40</v>
      </c>
      <c r="B29" s="23">
        <v>82415.475059999997</v>
      </c>
      <c r="C29" s="23">
        <v>158784.48155999999</v>
      </c>
      <c r="D29" s="23">
        <v>86356.291979999995</v>
      </c>
      <c r="E29" s="23">
        <v>129783.30017</v>
      </c>
      <c r="F29" s="23">
        <v>367051.56397000002</v>
      </c>
      <c r="G29" s="23">
        <v>84067.867240000007</v>
      </c>
      <c r="H29" s="23">
        <v>262653.41882999998</v>
      </c>
      <c r="I29" s="23">
        <v>81744.173809999993</v>
      </c>
      <c r="J29" s="23">
        <v>230420.35769</v>
      </c>
      <c r="K29" s="23">
        <v>0</v>
      </c>
      <c r="L29" s="23">
        <v>0</v>
      </c>
      <c r="M29" s="23">
        <v>0</v>
      </c>
      <c r="N29" s="24">
        <v>1483276.93031</v>
      </c>
      <c r="O29" s="8"/>
    </row>
    <row r="30" spans="1:16" x14ac:dyDescent="0.25">
      <c r="A30" s="22" t="s">
        <v>41</v>
      </c>
      <c r="B30" s="23">
        <v>1223816.96276</v>
      </c>
      <c r="C30" s="23">
        <v>1293016.2814799999</v>
      </c>
      <c r="D30" s="23">
        <v>1477736.9914500001</v>
      </c>
      <c r="E30" s="23">
        <v>1379117.7901399999</v>
      </c>
      <c r="F30" s="23">
        <v>1673344.18536</v>
      </c>
      <c r="G30" s="23">
        <v>1274696.14383</v>
      </c>
      <c r="H30" s="23">
        <v>1564490.6612199999</v>
      </c>
      <c r="I30" s="23">
        <v>1490079.4908199999</v>
      </c>
      <c r="J30" s="23">
        <v>1516734.2773800001</v>
      </c>
      <c r="K30" s="23">
        <v>0</v>
      </c>
      <c r="L30" s="23">
        <v>0</v>
      </c>
      <c r="M30" s="23">
        <v>0</v>
      </c>
      <c r="N30" s="24">
        <v>12893032.78444</v>
      </c>
      <c r="O30" s="8"/>
    </row>
    <row r="31" spans="1:16" x14ac:dyDescent="0.25">
      <c r="A31" s="22" t="s">
        <v>42</v>
      </c>
      <c r="B31" s="23">
        <v>790485.86783999996</v>
      </c>
      <c r="C31" s="23">
        <v>807943.61383000005</v>
      </c>
      <c r="D31" s="23">
        <v>915266.48663000006</v>
      </c>
      <c r="E31" s="23">
        <v>853549.06425000005</v>
      </c>
      <c r="F31" s="23">
        <v>1006912.3714600001</v>
      </c>
      <c r="G31" s="23">
        <v>798698.35517</v>
      </c>
      <c r="H31" s="23">
        <v>986117.10834000004</v>
      </c>
      <c r="I31" s="23">
        <v>962931.38164000004</v>
      </c>
      <c r="J31" s="23">
        <v>942511.66717000003</v>
      </c>
      <c r="K31" s="23">
        <v>0</v>
      </c>
      <c r="L31" s="23">
        <v>0</v>
      </c>
      <c r="M31" s="23">
        <v>0</v>
      </c>
      <c r="N31" s="24">
        <v>8064415.9163300004</v>
      </c>
      <c r="O31" s="8"/>
    </row>
    <row r="32" spans="1:16" x14ac:dyDescent="0.25">
      <c r="A32" s="22" t="s">
        <v>43</v>
      </c>
      <c r="B32" s="23">
        <v>1010519.9656699999</v>
      </c>
      <c r="C32" s="23">
        <v>1020032.05779</v>
      </c>
      <c r="D32" s="23">
        <v>1134545.73808</v>
      </c>
      <c r="E32" s="23">
        <v>1080053.3442899999</v>
      </c>
      <c r="F32" s="23">
        <v>1234858.76398</v>
      </c>
      <c r="G32" s="23">
        <v>968228.53668000002</v>
      </c>
      <c r="H32" s="23">
        <v>1187563.8441699999</v>
      </c>
      <c r="I32" s="23">
        <v>1098811.91322</v>
      </c>
      <c r="J32" s="23">
        <v>1132517.70955</v>
      </c>
      <c r="K32" s="23">
        <v>0</v>
      </c>
      <c r="L32" s="23">
        <v>0</v>
      </c>
      <c r="M32" s="23">
        <v>0</v>
      </c>
      <c r="N32" s="24">
        <v>9867131.8734300006</v>
      </c>
      <c r="O32" s="8"/>
    </row>
    <row r="33" spans="1:16" x14ac:dyDescent="0.25">
      <c r="A33" s="22" t="s">
        <v>44</v>
      </c>
      <c r="B33" s="23">
        <v>1245550.0425199999</v>
      </c>
      <c r="C33" s="23">
        <v>1232211.62479</v>
      </c>
      <c r="D33" s="23">
        <v>1539414.25346</v>
      </c>
      <c r="E33" s="23">
        <v>1299203.1982799999</v>
      </c>
      <c r="F33" s="23">
        <v>1496836.39695</v>
      </c>
      <c r="G33" s="23">
        <v>1428014.16295</v>
      </c>
      <c r="H33" s="23">
        <v>1350985.2647899999</v>
      </c>
      <c r="I33" s="23">
        <v>1366387.2226799999</v>
      </c>
      <c r="J33" s="23">
        <v>1497336.01562</v>
      </c>
      <c r="K33" s="23">
        <v>0</v>
      </c>
      <c r="L33" s="23">
        <v>0</v>
      </c>
      <c r="M33" s="23">
        <v>0</v>
      </c>
      <c r="N33" s="24">
        <v>12455938.18204</v>
      </c>
      <c r="O33" s="8"/>
    </row>
    <row r="34" spans="1:16" x14ac:dyDescent="0.25">
      <c r="A34" s="22" t="s">
        <v>45</v>
      </c>
      <c r="B34" s="23">
        <v>317186.10092</v>
      </c>
      <c r="C34" s="23">
        <v>320215.90902999998</v>
      </c>
      <c r="D34" s="23">
        <v>375147.76507999998</v>
      </c>
      <c r="E34" s="23">
        <v>387220.0601</v>
      </c>
      <c r="F34" s="23">
        <v>413439.18693000003</v>
      </c>
      <c r="G34" s="23">
        <v>365449.6347</v>
      </c>
      <c r="H34" s="23">
        <v>427316.80674999999</v>
      </c>
      <c r="I34" s="23">
        <v>363935.69248999999</v>
      </c>
      <c r="J34" s="23">
        <v>383280.08039000002</v>
      </c>
      <c r="K34" s="23">
        <v>0</v>
      </c>
      <c r="L34" s="23">
        <v>0</v>
      </c>
      <c r="M34" s="23">
        <v>0</v>
      </c>
      <c r="N34" s="24">
        <v>3353191.2363900002</v>
      </c>
      <c r="O34" s="8"/>
    </row>
    <row r="35" spans="1:16" x14ac:dyDescent="0.25">
      <c r="A35" s="22" t="s">
        <v>46</v>
      </c>
      <c r="B35" s="23">
        <v>1162578.19897</v>
      </c>
      <c r="C35" s="23">
        <v>877935.33785000001</v>
      </c>
      <c r="D35" s="23">
        <v>566417.96073000005</v>
      </c>
      <c r="E35" s="23">
        <v>503273.51063999999</v>
      </c>
      <c r="F35" s="23">
        <v>854581.40145</v>
      </c>
      <c r="G35" s="23">
        <v>380486.62424999999</v>
      </c>
      <c r="H35" s="23">
        <v>739520.95678999997</v>
      </c>
      <c r="I35" s="23">
        <v>587459.63158000004</v>
      </c>
      <c r="J35" s="23">
        <v>503325.75634999998</v>
      </c>
      <c r="K35" s="23">
        <v>0</v>
      </c>
      <c r="L35" s="23">
        <v>0</v>
      </c>
      <c r="M35" s="23">
        <v>0</v>
      </c>
      <c r="N35" s="24">
        <v>6175579.37861</v>
      </c>
      <c r="O35" s="8"/>
    </row>
    <row r="36" spans="1:16" ht="15" x14ac:dyDescent="0.25">
      <c r="A36" s="22" t="s">
        <v>47</v>
      </c>
      <c r="B36" s="23">
        <v>385110.74924999999</v>
      </c>
      <c r="C36" s="23">
        <v>435240.33497999999</v>
      </c>
      <c r="D36" s="23">
        <v>883990.46005999995</v>
      </c>
      <c r="E36" s="23">
        <v>538177.32108000002</v>
      </c>
      <c r="F36" s="23">
        <v>741066.14824000001</v>
      </c>
      <c r="G36" s="23">
        <v>619563.57727999997</v>
      </c>
      <c r="H36" s="23">
        <v>981433.99150999996</v>
      </c>
      <c r="I36" s="23">
        <v>833909.42724999995</v>
      </c>
      <c r="J36" s="23">
        <v>574218.98452000006</v>
      </c>
      <c r="K36" s="23">
        <v>0</v>
      </c>
      <c r="L36" s="23">
        <v>0</v>
      </c>
      <c r="M36" s="23">
        <v>0</v>
      </c>
      <c r="N36" s="24">
        <v>5992710.9941699998</v>
      </c>
      <c r="O36" s="26"/>
      <c r="P36" s="27"/>
    </row>
    <row r="37" spans="1:16" ht="15" x14ac:dyDescent="0.25">
      <c r="A37" s="22" t="s">
        <v>48</v>
      </c>
      <c r="B37" s="23">
        <v>588927.39151999995</v>
      </c>
      <c r="C37" s="23">
        <v>590657.48637000006</v>
      </c>
      <c r="D37" s="23">
        <v>637598.29902000003</v>
      </c>
      <c r="E37" s="23">
        <v>609591.81553000002</v>
      </c>
      <c r="F37" s="23">
        <v>657524.4608</v>
      </c>
      <c r="G37" s="23">
        <v>531911.76659000001</v>
      </c>
      <c r="H37" s="23">
        <v>656894.18733999995</v>
      </c>
      <c r="I37" s="23">
        <v>568300.40830000001</v>
      </c>
      <c r="J37" s="23">
        <v>607782.70424999995</v>
      </c>
      <c r="K37" s="23">
        <v>0</v>
      </c>
      <c r="L37" s="23">
        <v>0</v>
      </c>
      <c r="M37" s="23">
        <v>0</v>
      </c>
      <c r="N37" s="24">
        <v>5449188.5197200002</v>
      </c>
      <c r="O37" s="26"/>
      <c r="P37" s="27"/>
    </row>
    <row r="38" spans="1:16" ht="15" x14ac:dyDescent="0.25">
      <c r="A38" s="17" t="s">
        <v>49</v>
      </c>
      <c r="B38" s="30">
        <f t="shared" ref="B38:N38" si="8">B40</f>
        <v>456768.82376</v>
      </c>
      <c r="C38" s="30">
        <f t="shared" si="8"/>
        <v>417966.86514000001</v>
      </c>
      <c r="D38" s="30">
        <f t="shared" si="8"/>
        <v>492801.63483</v>
      </c>
      <c r="E38" s="30">
        <f t="shared" si="8"/>
        <v>474501.28607999999</v>
      </c>
      <c r="F38" s="30">
        <f t="shared" si="8"/>
        <v>531066.54235999996</v>
      </c>
      <c r="G38" s="30">
        <f t="shared" si="8"/>
        <v>490624.59691000002</v>
      </c>
      <c r="H38" s="30">
        <f t="shared" si="8"/>
        <v>571198.77275999996</v>
      </c>
      <c r="I38" s="30">
        <f t="shared" si="8"/>
        <v>523105.57186999999</v>
      </c>
      <c r="J38" s="30">
        <f t="shared" si="8"/>
        <v>552657.33262</v>
      </c>
      <c r="K38" s="30">
        <f t="shared" si="8"/>
        <v>0</v>
      </c>
      <c r="L38" s="30">
        <f t="shared" si="8"/>
        <v>0</v>
      </c>
      <c r="M38" s="30">
        <f t="shared" si="8"/>
        <v>0</v>
      </c>
      <c r="N38" s="19">
        <f t="shared" si="8"/>
        <v>4510691.4263300002</v>
      </c>
      <c r="O38" s="26"/>
      <c r="P38" s="27"/>
    </row>
    <row r="39" spans="1:16" ht="15" x14ac:dyDescent="0.25">
      <c r="A39" s="17" t="s">
        <v>50</v>
      </c>
      <c r="B39" s="18">
        <f t="shared" ref="B39:N39" si="9">B40</f>
        <v>456768.82376</v>
      </c>
      <c r="C39" s="18">
        <f t="shared" si="9"/>
        <v>417966.86514000001</v>
      </c>
      <c r="D39" s="18">
        <f t="shared" si="9"/>
        <v>492801.63483</v>
      </c>
      <c r="E39" s="18">
        <f t="shared" si="9"/>
        <v>474501.28607999999</v>
      </c>
      <c r="F39" s="18">
        <f t="shared" si="9"/>
        <v>531066.54235999996</v>
      </c>
      <c r="G39" s="18">
        <f t="shared" si="9"/>
        <v>490624.59691000002</v>
      </c>
      <c r="H39" s="18">
        <f t="shared" si="9"/>
        <v>571198.77275999996</v>
      </c>
      <c r="I39" s="18">
        <f t="shared" si="9"/>
        <v>523105.57186999999</v>
      </c>
      <c r="J39" s="18">
        <f t="shared" si="9"/>
        <v>552657.33262</v>
      </c>
      <c r="K39" s="18">
        <f t="shared" si="9"/>
        <v>0</v>
      </c>
      <c r="L39" s="18">
        <f t="shared" si="9"/>
        <v>0</v>
      </c>
      <c r="M39" s="18">
        <f t="shared" si="9"/>
        <v>0</v>
      </c>
      <c r="N39" s="19">
        <f t="shared" si="9"/>
        <v>4510691.4263300002</v>
      </c>
      <c r="O39" s="26"/>
      <c r="P39" s="27"/>
    </row>
    <row r="40" spans="1:16" ht="15.6" thickBot="1" x14ac:dyDescent="0.3">
      <c r="A40" s="22" t="s">
        <v>51</v>
      </c>
      <c r="B40" s="23">
        <v>456768.82376</v>
      </c>
      <c r="C40" s="23">
        <v>417966.86514000001</v>
      </c>
      <c r="D40" s="23">
        <v>492801.63483</v>
      </c>
      <c r="E40" s="23">
        <v>474501.28607999999</v>
      </c>
      <c r="F40" s="23">
        <v>531066.54235999996</v>
      </c>
      <c r="G40" s="23">
        <v>490624.59691000002</v>
      </c>
      <c r="H40" s="23">
        <v>571198.77275999996</v>
      </c>
      <c r="I40" s="23">
        <v>523105.57186999999</v>
      </c>
      <c r="J40" s="23">
        <v>552657.33262</v>
      </c>
      <c r="K40" s="23">
        <v>0</v>
      </c>
      <c r="L40" s="23">
        <v>0</v>
      </c>
      <c r="M40" s="23">
        <v>0</v>
      </c>
      <c r="N40" s="31">
        <v>4510691.4263300002</v>
      </c>
      <c r="O40" s="26"/>
      <c r="P40" s="27"/>
    </row>
    <row r="41" spans="1:16" ht="16.2" thickBot="1" x14ac:dyDescent="0.35">
      <c r="A41" s="32" t="s">
        <v>52</v>
      </c>
      <c r="B41" s="33">
        <f t="shared" ref="B41:N41" si="10">B5+B19+B38</f>
        <v>18408322.166839998</v>
      </c>
      <c r="C41" s="33">
        <f t="shared" si="10"/>
        <v>18039444.201669998</v>
      </c>
      <c r="D41" s="33">
        <f t="shared" si="10"/>
        <v>20094306.493080001</v>
      </c>
      <c r="E41" s="33">
        <f t="shared" si="10"/>
        <v>18076094.079439998</v>
      </c>
      <c r="F41" s="33">
        <f t="shared" si="10"/>
        <v>21535482.172079995</v>
      </c>
      <c r="G41" s="33">
        <f t="shared" si="10"/>
        <v>17650772.533119999</v>
      </c>
      <c r="H41" s="33">
        <f t="shared" si="10"/>
        <v>21624230.60715</v>
      </c>
      <c r="I41" s="33">
        <f t="shared" si="10"/>
        <v>18581149.32846</v>
      </c>
      <c r="J41" s="33">
        <f t="shared" si="10"/>
        <v>19704968.483919997</v>
      </c>
      <c r="K41" s="33">
        <f t="shared" si="10"/>
        <v>0</v>
      </c>
      <c r="L41" s="33">
        <f t="shared" si="10"/>
        <v>0</v>
      </c>
      <c r="M41" s="33">
        <f t="shared" si="10"/>
        <v>0</v>
      </c>
      <c r="N41" s="33">
        <f t="shared" si="10"/>
        <v>173714770.06576002</v>
      </c>
      <c r="O41" s="34"/>
      <c r="P41" s="35"/>
    </row>
  </sheetData>
  <mergeCells count="2">
    <mergeCell ref="B1:M1"/>
    <mergeCell ref="A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SEKTOR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Ayşenur AKSOY</dc:creator>
  <cp:lastModifiedBy>Ayşenur AKSOY</cp:lastModifiedBy>
  <dcterms:created xsi:type="dcterms:W3CDTF">2025-10-02T07:45:06Z</dcterms:created>
  <dcterms:modified xsi:type="dcterms:W3CDTF">2025-10-02T07:45:11Z</dcterms:modified>
</cp:coreProperties>
</file>