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enuraksoy\Desktop\İhracat Rakamları\2026\Ağustos\web\"/>
    </mc:Choice>
  </mc:AlternateContent>
  <xr:revisionPtr revIDLastSave="0" documentId="8_{962B7750-3184-4C8B-8BA3-C1179D777214}" xr6:coauthVersionLast="36" xr6:coauthVersionMax="36" xr10:uidLastSave="{00000000-0000-0000-0000-000000000000}"/>
  <bookViews>
    <workbookView xWindow="0" yWindow="0" windowWidth="23040" windowHeight="10392" xr2:uid="{2DCCA949-52F6-49DC-B2F2-1687600572A2}"/>
  </bookViews>
  <sheets>
    <sheet name="SEKTO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0" i="1" l="1"/>
  <c r="M40" i="1"/>
  <c r="L40" i="1"/>
  <c r="K40" i="1"/>
  <c r="J40" i="1"/>
  <c r="I40" i="1"/>
  <c r="H40" i="1"/>
  <c r="G40" i="1"/>
  <c r="F40" i="1"/>
  <c r="E40" i="1"/>
  <c r="D40" i="1"/>
  <c r="C40" i="1"/>
  <c r="B40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N20" i="1"/>
  <c r="M20" i="1"/>
  <c r="L20" i="1"/>
  <c r="L19" i="1" s="1"/>
  <c r="K20" i="1"/>
  <c r="K19" i="1" s="1"/>
  <c r="J20" i="1"/>
  <c r="J19" i="1" s="1"/>
  <c r="I20" i="1"/>
  <c r="I19" i="1" s="1"/>
  <c r="H20" i="1"/>
  <c r="H19" i="1" s="1"/>
  <c r="G20" i="1"/>
  <c r="G19" i="1" s="1"/>
  <c r="F20" i="1"/>
  <c r="F19" i="1" s="1"/>
  <c r="E20" i="1"/>
  <c r="E19" i="1" s="1"/>
  <c r="D20" i="1"/>
  <c r="D19" i="1" s="1"/>
  <c r="C20" i="1"/>
  <c r="C19" i="1" s="1"/>
  <c r="B20" i="1"/>
  <c r="B19" i="1" s="1"/>
  <c r="N19" i="1"/>
  <c r="M19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N6" i="1"/>
  <c r="N5" i="1" s="1"/>
  <c r="N42" i="1" s="1"/>
  <c r="M6" i="1"/>
  <c r="M5" i="1" s="1"/>
  <c r="M42" i="1" s="1"/>
  <c r="L6" i="1"/>
  <c r="L5" i="1" s="1"/>
  <c r="L42" i="1" s="1"/>
  <c r="K6" i="1"/>
  <c r="K5" i="1" s="1"/>
  <c r="J6" i="1"/>
  <c r="J5" i="1" s="1"/>
  <c r="I6" i="1"/>
  <c r="I5" i="1" s="1"/>
  <c r="H6" i="1"/>
  <c r="H5" i="1" s="1"/>
  <c r="G6" i="1"/>
  <c r="G5" i="1" s="1"/>
  <c r="F6" i="1"/>
  <c r="F5" i="1" s="1"/>
  <c r="E6" i="1"/>
  <c r="E5" i="1" s="1"/>
  <c r="D6" i="1"/>
  <c r="D5" i="1" s="1"/>
  <c r="C6" i="1"/>
  <c r="B6" i="1"/>
  <c r="C5" i="1"/>
  <c r="B5" i="1"/>
  <c r="B42" i="1" s="1"/>
  <c r="G42" i="1" l="1"/>
  <c r="C42" i="1"/>
  <c r="D42" i="1"/>
  <c r="E42" i="1"/>
  <c r="F42" i="1"/>
  <c r="H42" i="1"/>
  <c r="I42" i="1"/>
  <c r="J42" i="1"/>
  <c r="K42" i="1"/>
</calcChain>
</file>

<file path=xl/sharedStrings.xml><?xml version="1.0" encoding="utf-8"?>
<sst xmlns="http://schemas.openxmlformats.org/spreadsheetml/2006/main" count="54" uniqueCount="53">
  <si>
    <t xml:space="preserve"> </t>
  </si>
  <si>
    <t>31.07.2026 TARİHİ İTİBARİYLE SEKTÖREL BAZDA AYLIK İHRACAT KAYIT RAKAMLARI(1000 $)</t>
  </si>
  <si>
    <t>S E K T Ö R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</si>
  <si>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</si>
  <si>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</si>
  <si>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</si>
  <si>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</si>
  <si>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</si>
  <si>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</si>
  <si>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</si>
  <si>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</si>
  <si>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</si>
  <si>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</si>
  <si>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</si>
  <si>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</si>
  <si>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TOPLAM</t>
  </si>
  <si>
    <t>.I. TARIM</t>
  </si>
  <si>
    <t>.     A. BİTKİSEL ÜRÜNLER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</si>
  <si>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</si>
  <si>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</si>
  <si>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</si>
  <si>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</si>
  <si>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</si>
  <si>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</si>
  <si>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</si>
  <si>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</si>
  <si>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>.     B. HAYVANSAL ÜRÜNLER</t>
  </si>
  <si>
    <t xml:space="preserve"> Su Ürünleri ve Hayvansal Mamuller</t>
  </si>
  <si>
    <t>.     C. AĞAÇ VE ORMAN ÜRÜNLERİ</t>
  </si>
  <si>
    <t xml:space="preserve"> Mobilya, Kağıt ve Orman Ürünleri</t>
  </si>
  <si>
    <t>.II. SANAYİ</t>
  </si>
  <si>
    <t>.     A. TARIMA DAYALI İŞLENMİŞ ÜRÜNLER</t>
  </si>
  <si>
    <t xml:space="preserve"> Tekstil ve Hammaddeleri</t>
  </si>
  <si>
    <t xml:space="preserve"> Deri ve Deri Mamulleri </t>
  </si>
  <si>
    <t xml:space="preserve"> Halı </t>
  </si>
  <si>
    <t>.     B. KİMYEVİ MADDELER VE MAMÜLLERİ</t>
  </si>
  <si>
    <t xml:space="preserve"> Kimyevi Maddeler ve Mamulleri  </t>
  </si>
  <si>
    <t>.     C. SANAYİ MAMULLERİ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</si>
  <si>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</si>
  <si>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</si>
  <si>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</si>
  <si>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</si>
  <si>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</si>
  <si>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</si>
  <si>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</si>
  <si>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</si>
  <si>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</si>
  <si>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</si>
  <si>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</si>
  <si>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>.III. MADENCİLİK</t>
  </si>
  <si>
    <t>.     A. MADENCİLİK ÜRÜNLERİ</t>
  </si>
  <si>
    <t xml:space="preserve"> Madencilik Ürünleri</t>
  </si>
  <si>
    <t>.                         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</si>
</sst>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162"/>
    </font>
    <font>
      <b/>
      <i/>
      <sz val="10"/>
      <color rgb="FFFF0000"/>
      <name val="Arial"/>
      <family val="2"/>
      <charset val="162"/>
    </font>
    <font>
      <b/>
      <i/>
      <sz val="10"/>
      <color theme="1"/>
      <name val="Arial"/>
      <family val="2"/>
      <charset val="162"/>
    </font>
    <font>
      <b/>
      <sz val="9.5"/>
      <color indexed="62"/>
      <name val="Arial Tur"/>
      <family val="2"/>
      <charset val="162"/>
    </font>
    <font>
      <b/>
      <sz val="10"/>
      <name val="Arial Tur"/>
      <family val="2"/>
      <charset val="162"/>
    </font>
    <font>
      <b/>
      <sz val="10"/>
      <color indexed="62"/>
      <name val="Arial Tur"/>
      <family val="2"/>
      <charset val="162"/>
    </font>
    <font>
      <sz val="10"/>
      <name val="Arial Tur"/>
      <family val="2"/>
      <charset val="162"/>
    </font>
    <font>
      <b/>
      <sz val="12"/>
      <color theme="1"/>
      <name val="Arial Tur"/>
      <family val="2"/>
      <charset val="162"/>
    </font>
    <font>
      <sz val="12"/>
      <name val="Arial Tur"/>
      <family val="2"/>
      <charset val="162"/>
    </font>
    <font>
      <sz val="12"/>
      <name val="Arial"/>
      <family val="2"/>
      <charset val="162"/>
    </font>
    <font>
      <b/>
      <sz val="11"/>
      <color theme="1"/>
      <name val="Arial Tur"/>
      <family val="2"/>
      <charset val="162"/>
    </font>
    <font>
      <b/>
      <sz val="10"/>
      <color theme="1"/>
      <name val="Arial Tur"/>
      <family val="2"/>
      <charset val="162"/>
    </font>
    <font>
      <sz val="11"/>
      <name val="Arial Tur"/>
      <family val="2"/>
      <charset val="162"/>
    </font>
    <font>
      <sz val="11"/>
      <name val="Arial"/>
      <family val="2"/>
      <charset val="162"/>
    </font>
    <font>
      <sz val="10"/>
      <color theme="1"/>
      <name val="Arial Tur"/>
      <family val="2"/>
      <charset val="162"/>
    </font>
    <font>
      <sz val="11"/>
      <color theme="1"/>
      <name val="Arial Tur"/>
      <family val="2"/>
      <charset val="162"/>
    </font>
    <font>
      <i/>
      <sz val="11"/>
      <name val="Arial Tur"/>
      <family val="2"/>
      <charset val="162"/>
    </font>
    <font>
      <i/>
      <sz val="11"/>
      <name val="Arial"/>
      <family val="2"/>
      <charset val="162"/>
    </font>
    <font>
      <b/>
      <sz val="12"/>
      <name val="Arial Tur"/>
      <family val="2"/>
      <charset val="162"/>
    </font>
    <font>
      <b/>
      <sz val="12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49" fontId="3" fillId="0" borderId="0" xfId="0" applyNumberFormat="1" applyFont="1" applyAlignment="1">
      <alignment horizontal="left"/>
    </xf>
    <xf numFmtId="0" fontId="0" fillId="0" borderId="0" xfId="0"/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6" fillId="0" borderId="0" xfId="0" applyFont="1"/>
    <xf numFmtId="49" fontId="7" fillId="2" borderId="1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4" xfId="0" applyFont="1" applyFill="1" applyBorder="1"/>
    <xf numFmtId="3" fontId="10" fillId="2" borderId="5" xfId="0" applyNumberFormat="1" applyFont="1" applyFill="1" applyBorder="1"/>
    <xf numFmtId="3" fontId="10" fillId="2" borderId="6" xfId="0" applyNumberFormat="1" applyFont="1" applyFill="1" applyBorder="1"/>
    <xf numFmtId="0" fontId="11" fillId="2" borderId="4" xfId="0" applyFont="1" applyFill="1" applyBorder="1"/>
    <xf numFmtId="3" fontId="10" fillId="2" borderId="0" xfId="0" applyNumberFormat="1" applyFont="1" applyFill="1"/>
    <xf numFmtId="3" fontId="10" fillId="2" borderId="7" xfId="0" applyNumberFormat="1" applyFont="1" applyFill="1" applyBorder="1"/>
    <xf numFmtId="0" fontId="12" fillId="0" borderId="0" xfId="0" applyFont="1"/>
    <xf numFmtId="0" fontId="13" fillId="0" borderId="0" xfId="0" applyFont="1"/>
    <xf numFmtId="0" fontId="14" fillId="2" borderId="4" xfId="0" applyFont="1" applyFill="1" applyBorder="1"/>
    <xf numFmtId="3" fontId="14" fillId="2" borderId="0" xfId="0" applyNumberFormat="1" applyFont="1" applyFill="1"/>
    <xf numFmtId="3" fontId="14" fillId="2" borderId="7" xfId="0" applyNumberFormat="1" applyFont="1" applyFill="1" applyBorder="1"/>
    <xf numFmtId="3" fontId="15" fillId="2" borderId="0" xfId="0" applyNumberFormat="1" applyFont="1" applyFill="1"/>
    <xf numFmtId="0" fontId="8" fillId="0" borderId="0" xfId="0" applyFont="1"/>
    <xf numFmtId="0" fontId="9" fillId="0" borderId="0" xfId="0" applyFont="1"/>
    <xf numFmtId="0" fontId="16" fillId="0" borderId="0" xfId="0" applyFont="1"/>
    <xf numFmtId="0" fontId="17" fillId="0" borderId="0" xfId="0" applyFont="1"/>
    <xf numFmtId="3" fontId="11" fillId="2" borderId="0" xfId="0" applyNumberFormat="1" applyFont="1" applyFill="1"/>
    <xf numFmtId="3" fontId="10" fillId="2" borderId="8" xfId="0" applyNumberFormat="1" applyFont="1" applyFill="1" applyBorder="1"/>
    <xf numFmtId="0" fontId="10" fillId="2" borderId="9" xfId="0" applyFont="1" applyFill="1" applyBorder="1" applyAlignment="1">
      <alignment horizontal="center"/>
    </xf>
    <xf numFmtId="3" fontId="10" fillId="2" borderId="10" xfId="0" applyNumberFormat="1" applyFont="1" applyFill="1" applyBorder="1"/>
    <xf numFmtId="0" fontId="18" fillId="0" borderId="0" xfId="0" applyFont="1"/>
    <xf numFmtId="0" fontId="1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5FA8E-176D-4B2D-B725-EFC079BF756A}">
  <dimension ref="A1:P42"/>
  <sheetViews>
    <sheetView tabSelected="1" workbookViewId="0"/>
  </sheetViews>
  <sheetFormatPr defaultRowHeight="13.2" x14ac:dyDescent="0.25"/>
  <cols>
    <col min="1" max="1" width="50.21875" customWidth="1"/>
    <col min="2" max="6" width="11.21875" bestFit="1" customWidth="1"/>
    <col min="7" max="7" width="11.44140625" bestFit="1" customWidth="1"/>
    <col min="8" max="8" width="11.21875" bestFit="1" customWidth="1"/>
    <col min="9" max="9" width="12.5546875" bestFit="1" customWidth="1"/>
    <col min="10" max="10" width="8.77734375" bestFit="1" customWidth="1"/>
    <col min="11" max="11" width="7" bestFit="1" customWidth="1"/>
    <col min="12" max="12" width="8.5546875" bestFit="1" customWidth="1"/>
    <col min="13" max="13" width="9.77734375" bestFit="1" customWidth="1"/>
    <col min="14" max="14" width="12.44140625" bestFit="1" customWidth="1"/>
  </cols>
  <sheetData>
    <row r="1" spans="1:16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6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3.8" thickBot="1" x14ac:dyDescent="0.3">
      <c r="A3" s="6"/>
      <c r="B3" s="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1:16" ht="16.2" thickBot="1" x14ac:dyDescent="0.35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1" t="s">
        <v>15</v>
      </c>
      <c r="O4" s="12"/>
      <c r="P4" s="13"/>
    </row>
    <row r="5" spans="1:16" ht="14.4" thickTop="1" x14ac:dyDescent="0.25">
      <c r="A5" s="14" t="s">
        <v>16</v>
      </c>
      <c r="B5" s="15">
        <f t="shared" ref="B5:N5" si="0">B6+B15+B17</f>
        <v>2974300.5042499998</v>
      </c>
      <c r="C5" s="15">
        <f t="shared" si="0"/>
        <v>2905947.7408800004</v>
      </c>
      <c r="D5" s="15">
        <f t="shared" si="0"/>
        <v>2941499.7953699999</v>
      </c>
      <c r="E5" s="15">
        <f t="shared" si="0"/>
        <v>3271321.4441900002</v>
      </c>
      <c r="F5" s="15">
        <f t="shared" si="0"/>
        <v>2743721.1941300007</v>
      </c>
      <c r="G5" s="15">
        <f t="shared" si="0"/>
        <v>3162984.0745600001</v>
      </c>
      <c r="H5" s="15">
        <f t="shared" si="0"/>
        <v>3167571.5327099999</v>
      </c>
      <c r="I5" s="15">
        <f t="shared" si="0"/>
        <v>0</v>
      </c>
      <c r="J5" s="15">
        <f t="shared" si="0"/>
        <v>0</v>
      </c>
      <c r="K5" s="15">
        <f t="shared" si="0"/>
        <v>0</v>
      </c>
      <c r="L5" s="15">
        <f t="shared" si="0"/>
        <v>0</v>
      </c>
      <c r="M5" s="15">
        <f t="shared" si="0"/>
        <v>0</v>
      </c>
      <c r="N5" s="16">
        <f t="shared" si="0"/>
        <v>21167346.286090001</v>
      </c>
      <c r="O5" s="8"/>
    </row>
    <row r="6" spans="1:16" ht="13.8" x14ac:dyDescent="0.25">
      <c r="A6" s="17" t="s">
        <v>17</v>
      </c>
      <c r="B6" s="18">
        <f t="shared" ref="B6:N6" si="1">B7+B8+B9+B10+B11+B12+B13+B14</f>
        <v>2049455.9618699998</v>
      </c>
      <c r="C6" s="18">
        <f t="shared" si="1"/>
        <v>2003489.16998</v>
      </c>
      <c r="D6" s="18">
        <f t="shared" si="1"/>
        <v>2052345.8343799999</v>
      </c>
      <c r="E6" s="18">
        <f t="shared" si="1"/>
        <v>2247649.2258600001</v>
      </c>
      <c r="F6" s="18">
        <f t="shared" si="1"/>
        <v>1860660.1985200006</v>
      </c>
      <c r="G6" s="18">
        <f t="shared" si="1"/>
        <v>2138762.0891700001</v>
      </c>
      <c r="H6" s="18">
        <f t="shared" si="1"/>
        <v>2052131.3671200001</v>
      </c>
      <c r="I6" s="18">
        <f t="shared" si="1"/>
        <v>0</v>
      </c>
      <c r="J6" s="18">
        <f t="shared" si="1"/>
        <v>0</v>
      </c>
      <c r="K6" s="18">
        <f t="shared" si="1"/>
        <v>0</v>
      </c>
      <c r="L6" s="18">
        <f t="shared" si="1"/>
        <v>0</v>
      </c>
      <c r="M6" s="18">
        <f t="shared" si="1"/>
        <v>0</v>
      </c>
      <c r="N6" s="19">
        <f t="shared" si="1"/>
        <v>14404493.846900001</v>
      </c>
      <c r="O6" s="20"/>
      <c r="P6" s="21"/>
    </row>
    <row r="7" spans="1:16" x14ac:dyDescent="0.25">
      <c r="A7" s="22" t="s">
        <v>18</v>
      </c>
      <c r="B7" s="23">
        <v>925804.44142000005</v>
      </c>
      <c r="C7" s="23">
        <v>949283.91885999998</v>
      </c>
      <c r="D7" s="23">
        <v>944944.87606000004</v>
      </c>
      <c r="E7" s="23">
        <v>1108629.62103</v>
      </c>
      <c r="F7" s="23">
        <v>901495.27778</v>
      </c>
      <c r="G7" s="23">
        <v>1014088.49204</v>
      </c>
      <c r="H7" s="23">
        <v>1095033.3743199999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4">
        <v>6939280.0015099999</v>
      </c>
      <c r="O7" s="8"/>
    </row>
    <row r="8" spans="1:16" x14ac:dyDescent="0.25">
      <c r="A8" s="22" t="s">
        <v>19</v>
      </c>
      <c r="B8" s="23">
        <v>512423.18961</v>
      </c>
      <c r="C8" s="23">
        <v>397493.98923000001</v>
      </c>
      <c r="D8" s="23">
        <v>394608.40279999998</v>
      </c>
      <c r="E8" s="23">
        <v>328903.32166999998</v>
      </c>
      <c r="F8" s="23">
        <v>322194.89792999998</v>
      </c>
      <c r="G8" s="23">
        <v>398254.91119000001</v>
      </c>
      <c r="H8" s="23">
        <v>296196.00663999998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4">
        <v>2650074.7190700001</v>
      </c>
      <c r="O8" s="8"/>
    </row>
    <row r="9" spans="1:16" x14ac:dyDescent="0.25">
      <c r="A9" s="22" t="s">
        <v>20</v>
      </c>
      <c r="B9" s="23">
        <v>187041.70297000001</v>
      </c>
      <c r="C9" s="23">
        <v>188665.85227999999</v>
      </c>
      <c r="D9" s="23">
        <v>202224.55987</v>
      </c>
      <c r="E9" s="23">
        <v>209929.35320000001</v>
      </c>
      <c r="F9" s="23">
        <v>190088.15242999999</v>
      </c>
      <c r="G9" s="23">
        <v>203017.65692000001</v>
      </c>
      <c r="H9" s="23">
        <v>215385.22493999999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4">
        <v>1396352.5026100001</v>
      </c>
      <c r="O9" s="8"/>
    </row>
    <row r="10" spans="1:16" x14ac:dyDescent="0.25">
      <c r="A10" s="22" t="s">
        <v>21</v>
      </c>
      <c r="B10" s="23">
        <v>138009.79092</v>
      </c>
      <c r="C10" s="23">
        <v>133792.36601999999</v>
      </c>
      <c r="D10" s="23">
        <v>131191.44161000001</v>
      </c>
      <c r="E10" s="23">
        <v>134775.32988999999</v>
      </c>
      <c r="F10" s="23">
        <v>99053.063949999996</v>
      </c>
      <c r="G10" s="23">
        <v>114550.50218</v>
      </c>
      <c r="H10" s="23">
        <v>109077.56073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4">
        <v>860450.05530000001</v>
      </c>
      <c r="O10" s="8"/>
    </row>
    <row r="11" spans="1:16" x14ac:dyDescent="0.25">
      <c r="A11" s="22" t="s">
        <v>22</v>
      </c>
      <c r="B11" s="23">
        <v>177530.16709</v>
      </c>
      <c r="C11" s="23">
        <v>202615.98569</v>
      </c>
      <c r="D11" s="23">
        <v>268363.94309999997</v>
      </c>
      <c r="E11" s="23">
        <v>330189.48288000003</v>
      </c>
      <c r="F11" s="23">
        <v>212071.94185</v>
      </c>
      <c r="G11" s="23">
        <v>242546.29650999999</v>
      </c>
      <c r="H11" s="23">
        <v>186868.16031000001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4">
        <v>1620185.97743</v>
      </c>
      <c r="O11" s="8"/>
    </row>
    <row r="12" spans="1:16" x14ac:dyDescent="0.25">
      <c r="A12" s="22" t="s">
        <v>23</v>
      </c>
      <c r="B12" s="23">
        <v>29911.214530000001</v>
      </c>
      <c r="C12" s="23">
        <v>29500.89529</v>
      </c>
      <c r="D12" s="23">
        <v>29269.9732</v>
      </c>
      <c r="E12" s="23">
        <v>37456.944080000001</v>
      </c>
      <c r="F12" s="23">
        <v>30612.138709999999</v>
      </c>
      <c r="G12" s="23">
        <v>30825.522250000002</v>
      </c>
      <c r="H12" s="23">
        <v>29326.930390000001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4">
        <v>216903.61845000001</v>
      </c>
      <c r="O12" s="8"/>
    </row>
    <row r="13" spans="1:16" x14ac:dyDescent="0.25">
      <c r="A13" s="22" t="s">
        <v>24</v>
      </c>
      <c r="B13" s="23">
        <v>63852.64428</v>
      </c>
      <c r="C13" s="23">
        <v>80043.006789999999</v>
      </c>
      <c r="D13" s="23">
        <v>64066.314299999998</v>
      </c>
      <c r="E13" s="23">
        <v>81261.4185</v>
      </c>
      <c r="F13" s="23">
        <v>92340.246530000004</v>
      </c>
      <c r="G13" s="23">
        <v>125938.37767</v>
      </c>
      <c r="H13" s="23">
        <v>110382.50756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4">
        <v>617884.51563000004</v>
      </c>
      <c r="O13" s="8"/>
    </row>
    <row r="14" spans="1:16" x14ac:dyDescent="0.25">
      <c r="A14" s="22" t="s">
        <v>25</v>
      </c>
      <c r="B14" s="23">
        <v>14882.81105</v>
      </c>
      <c r="C14" s="23">
        <v>22093.15582</v>
      </c>
      <c r="D14" s="23">
        <v>17676.32344</v>
      </c>
      <c r="E14" s="23">
        <v>16503.75461</v>
      </c>
      <c r="F14" s="23">
        <v>12804.47934</v>
      </c>
      <c r="G14" s="23">
        <v>9540.3304100000005</v>
      </c>
      <c r="H14" s="23">
        <v>9861.6022300000004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4">
        <v>103362.4569</v>
      </c>
      <c r="O14" s="8"/>
    </row>
    <row r="15" spans="1:16" ht="13.8" x14ac:dyDescent="0.25">
      <c r="A15" s="17" t="s">
        <v>26</v>
      </c>
      <c r="B15" s="18">
        <f t="shared" ref="B15:N15" si="2">B16</f>
        <v>363637.81890000001</v>
      </c>
      <c r="C15" s="18">
        <f t="shared" si="2"/>
        <v>304648.72132000001</v>
      </c>
      <c r="D15" s="18">
        <f t="shared" si="2"/>
        <v>290511.85636999999</v>
      </c>
      <c r="E15" s="18">
        <f t="shared" si="2"/>
        <v>321036.57238999999</v>
      </c>
      <c r="F15" s="18">
        <f t="shared" si="2"/>
        <v>291972.52130000002</v>
      </c>
      <c r="G15" s="18">
        <f t="shared" si="2"/>
        <v>332132.43920000002</v>
      </c>
      <c r="H15" s="18">
        <f t="shared" si="2"/>
        <v>384343.60781000002</v>
      </c>
      <c r="I15" s="18">
        <f t="shared" si="2"/>
        <v>0</v>
      </c>
      <c r="J15" s="18">
        <f t="shared" si="2"/>
        <v>0</v>
      </c>
      <c r="K15" s="18">
        <f t="shared" si="2"/>
        <v>0</v>
      </c>
      <c r="L15" s="18">
        <f t="shared" si="2"/>
        <v>0</v>
      </c>
      <c r="M15" s="18">
        <f t="shared" si="2"/>
        <v>0</v>
      </c>
      <c r="N15" s="19">
        <f t="shared" si="2"/>
        <v>2288283.5372899999</v>
      </c>
      <c r="O15" s="20"/>
      <c r="P15" s="21"/>
    </row>
    <row r="16" spans="1:16" ht="13.8" x14ac:dyDescent="0.25">
      <c r="A16" s="22" t="s">
        <v>27</v>
      </c>
      <c r="B16" s="25">
        <v>363637.81890000001</v>
      </c>
      <c r="C16" s="25">
        <v>304648.72132000001</v>
      </c>
      <c r="D16" s="25">
        <v>290511.85636999999</v>
      </c>
      <c r="E16" s="25">
        <v>321036.57238999999</v>
      </c>
      <c r="F16" s="25">
        <v>291972.52130000002</v>
      </c>
      <c r="G16" s="25">
        <v>332132.43920000002</v>
      </c>
      <c r="H16" s="25">
        <v>384343.60781000002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4">
        <v>2288283.5372899999</v>
      </c>
      <c r="O16" s="20"/>
      <c r="P16" s="21"/>
    </row>
    <row r="17" spans="1:16" ht="13.8" x14ac:dyDescent="0.25">
      <c r="A17" s="17" t="s">
        <v>28</v>
      </c>
      <c r="B17" s="18">
        <f t="shared" ref="B17:N17" si="3">B18</f>
        <v>561206.72348000004</v>
      </c>
      <c r="C17" s="18">
        <f t="shared" si="3"/>
        <v>597809.84958000004</v>
      </c>
      <c r="D17" s="18">
        <f t="shared" si="3"/>
        <v>598642.10462</v>
      </c>
      <c r="E17" s="18">
        <f t="shared" si="3"/>
        <v>702635.64593999996</v>
      </c>
      <c r="F17" s="18">
        <f t="shared" si="3"/>
        <v>591088.47430999996</v>
      </c>
      <c r="G17" s="18">
        <f t="shared" si="3"/>
        <v>692089.54619000002</v>
      </c>
      <c r="H17" s="18">
        <f t="shared" si="3"/>
        <v>731096.55778000003</v>
      </c>
      <c r="I17" s="18">
        <f t="shared" si="3"/>
        <v>0</v>
      </c>
      <c r="J17" s="18">
        <f t="shared" si="3"/>
        <v>0</v>
      </c>
      <c r="K17" s="18">
        <f t="shared" si="3"/>
        <v>0</v>
      </c>
      <c r="L17" s="18">
        <f t="shared" si="3"/>
        <v>0</v>
      </c>
      <c r="M17" s="18">
        <f t="shared" si="3"/>
        <v>0</v>
      </c>
      <c r="N17" s="19">
        <f t="shared" si="3"/>
        <v>4474568.9018999999</v>
      </c>
      <c r="O17" s="20"/>
      <c r="P17" s="21"/>
    </row>
    <row r="18" spans="1:16" ht="13.8" x14ac:dyDescent="0.25">
      <c r="A18" s="22" t="s">
        <v>29</v>
      </c>
      <c r="B18" s="25">
        <v>561206.72348000004</v>
      </c>
      <c r="C18" s="25">
        <v>597809.84958000004</v>
      </c>
      <c r="D18" s="25">
        <v>598642.10462</v>
      </c>
      <c r="E18" s="25">
        <v>702635.64593999996</v>
      </c>
      <c r="F18" s="25">
        <v>591088.47430999996</v>
      </c>
      <c r="G18" s="25">
        <v>692089.54619000002</v>
      </c>
      <c r="H18" s="25">
        <v>731096.55778000003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4">
        <v>4474568.9018999999</v>
      </c>
      <c r="O18" s="20"/>
      <c r="P18" s="21"/>
    </row>
    <row r="19" spans="1:16" ht="15" x14ac:dyDescent="0.25">
      <c r="A19" s="14" t="s">
        <v>30</v>
      </c>
      <c r="B19" s="18">
        <f t="shared" ref="B19:N19" si="4">B20+B24+B26</f>
        <v>14116286.543709999</v>
      </c>
      <c r="C19" s="18">
        <f t="shared" si="4"/>
        <v>15162610.36685</v>
      </c>
      <c r="D19" s="18">
        <f t="shared" si="4"/>
        <v>15989840.44052</v>
      </c>
      <c r="E19" s="18">
        <f t="shared" si="4"/>
        <v>18238012.604259998</v>
      </c>
      <c r="F19" s="18">
        <f t="shared" si="4"/>
        <v>16108154.535970001</v>
      </c>
      <c r="G19" s="18">
        <f t="shared" si="4"/>
        <v>17915655.773639999</v>
      </c>
      <c r="H19" s="18">
        <f t="shared" si="4"/>
        <v>18264348.776189998</v>
      </c>
      <c r="I19" s="18">
        <f t="shared" si="4"/>
        <v>0</v>
      </c>
      <c r="J19" s="18">
        <f t="shared" si="4"/>
        <v>0</v>
      </c>
      <c r="K19" s="18">
        <f t="shared" si="4"/>
        <v>0</v>
      </c>
      <c r="L19" s="18">
        <f t="shared" si="4"/>
        <v>0</v>
      </c>
      <c r="M19" s="18">
        <f t="shared" si="4"/>
        <v>0</v>
      </c>
      <c r="N19" s="19">
        <f t="shared" si="4"/>
        <v>115794909.04114002</v>
      </c>
      <c r="O19" s="26"/>
      <c r="P19" s="27"/>
    </row>
    <row r="20" spans="1:16" ht="14.4" x14ac:dyDescent="0.3">
      <c r="A20" s="17" t="s">
        <v>31</v>
      </c>
      <c r="B20" s="18">
        <f t="shared" ref="B20:N20" si="5">B21+B22+B23</f>
        <v>1040588.98853</v>
      </c>
      <c r="C20" s="18">
        <f t="shared" si="5"/>
        <v>1104929.61897</v>
      </c>
      <c r="D20" s="18">
        <f t="shared" si="5"/>
        <v>1067283.03994</v>
      </c>
      <c r="E20" s="18">
        <f t="shared" si="5"/>
        <v>1253175.8824999998</v>
      </c>
      <c r="F20" s="18">
        <f t="shared" si="5"/>
        <v>1024078.7963299999</v>
      </c>
      <c r="G20" s="18">
        <f t="shared" si="5"/>
        <v>1154796.20019</v>
      </c>
      <c r="H20" s="18">
        <f t="shared" si="5"/>
        <v>1230385.3000699999</v>
      </c>
      <c r="I20" s="18">
        <f t="shared" si="5"/>
        <v>0</v>
      </c>
      <c r="J20" s="18">
        <f t="shared" si="5"/>
        <v>0</v>
      </c>
      <c r="K20" s="18">
        <f t="shared" si="5"/>
        <v>0</v>
      </c>
      <c r="L20" s="18">
        <f t="shared" si="5"/>
        <v>0</v>
      </c>
      <c r="M20" s="18">
        <f t="shared" si="5"/>
        <v>0</v>
      </c>
      <c r="N20" s="19">
        <f t="shared" si="5"/>
        <v>7875237.8265300002</v>
      </c>
      <c r="O20" s="28"/>
      <c r="P20" s="29"/>
    </row>
    <row r="21" spans="1:16" x14ac:dyDescent="0.25">
      <c r="A21" s="22" t="s">
        <v>32</v>
      </c>
      <c r="B21" s="23">
        <v>728205.60964000004</v>
      </c>
      <c r="C21" s="23">
        <v>757410.90208999999</v>
      </c>
      <c r="D21" s="23">
        <v>747381.10904000001</v>
      </c>
      <c r="E21" s="23">
        <v>893052.78940999997</v>
      </c>
      <c r="F21" s="23">
        <v>738630.66119999997</v>
      </c>
      <c r="G21" s="23">
        <v>840681.60667000001</v>
      </c>
      <c r="H21" s="23">
        <v>846866.69406999997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4">
        <v>5552229.3721200004</v>
      </c>
      <c r="O21" s="8"/>
    </row>
    <row r="22" spans="1:16" x14ac:dyDescent="0.25">
      <c r="A22" s="22" t="s">
        <v>33</v>
      </c>
      <c r="B22" s="23">
        <v>106239.30198</v>
      </c>
      <c r="C22" s="23">
        <v>126728.5441</v>
      </c>
      <c r="D22" s="23">
        <v>112870.87368</v>
      </c>
      <c r="E22" s="23">
        <v>122797.45908</v>
      </c>
      <c r="F22" s="23">
        <v>103930.71163999999</v>
      </c>
      <c r="G22" s="23">
        <v>109434.67593</v>
      </c>
      <c r="H22" s="23">
        <v>148836.76452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4">
        <v>830838.33093000005</v>
      </c>
      <c r="O22" s="8"/>
    </row>
    <row r="23" spans="1:16" x14ac:dyDescent="0.25">
      <c r="A23" s="22" t="s">
        <v>34</v>
      </c>
      <c r="B23" s="23">
        <v>206144.07691</v>
      </c>
      <c r="C23" s="23">
        <v>220790.17277999999</v>
      </c>
      <c r="D23" s="23">
        <v>207031.05721999999</v>
      </c>
      <c r="E23" s="23">
        <v>237325.63401000001</v>
      </c>
      <c r="F23" s="23">
        <v>181517.42348999999</v>
      </c>
      <c r="G23" s="23">
        <v>204679.91759</v>
      </c>
      <c r="H23" s="23">
        <v>234681.84148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4">
        <v>1492170.1234800001</v>
      </c>
      <c r="O23" s="8"/>
    </row>
    <row r="24" spans="1:16" ht="14.4" x14ac:dyDescent="0.3">
      <c r="A24" s="17" t="s">
        <v>35</v>
      </c>
      <c r="B24" s="18">
        <f t="shared" ref="B24:N24" si="6">B25</f>
        <v>2316739.1387299998</v>
      </c>
      <c r="C24" s="18">
        <f t="shared" si="6"/>
        <v>2394863.8512300001</v>
      </c>
      <c r="D24" s="18">
        <f t="shared" si="6"/>
        <v>3051853.4535599998</v>
      </c>
      <c r="E24" s="18">
        <f t="shared" si="6"/>
        <v>3097266.3598099998</v>
      </c>
      <c r="F24" s="18">
        <f t="shared" si="6"/>
        <v>2933850.6896799998</v>
      </c>
      <c r="G24" s="18">
        <f t="shared" si="6"/>
        <v>3277087.0837400001</v>
      </c>
      <c r="H24" s="18">
        <f t="shared" si="6"/>
        <v>3034902.1729700002</v>
      </c>
      <c r="I24" s="18">
        <f t="shared" si="6"/>
        <v>0</v>
      </c>
      <c r="J24" s="18">
        <f t="shared" si="6"/>
        <v>0</v>
      </c>
      <c r="K24" s="18">
        <f t="shared" si="6"/>
        <v>0</v>
      </c>
      <c r="L24" s="18">
        <f t="shared" si="6"/>
        <v>0</v>
      </c>
      <c r="M24" s="18">
        <f t="shared" si="6"/>
        <v>0</v>
      </c>
      <c r="N24" s="19">
        <f t="shared" si="6"/>
        <v>20106562.74972</v>
      </c>
      <c r="O24" s="28"/>
      <c r="P24" s="29"/>
    </row>
    <row r="25" spans="1:16" ht="14.4" x14ac:dyDescent="0.3">
      <c r="A25" s="22" t="s">
        <v>36</v>
      </c>
      <c r="B25" s="25">
        <v>2316739.1387299998</v>
      </c>
      <c r="C25" s="25">
        <v>2394863.8512300001</v>
      </c>
      <c r="D25" s="25">
        <v>3051853.4535599998</v>
      </c>
      <c r="E25" s="25">
        <v>3097266.3598099998</v>
      </c>
      <c r="F25" s="25">
        <v>2933850.6896799998</v>
      </c>
      <c r="G25" s="25">
        <v>3277087.0837400001</v>
      </c>
      <c r="H25" s="25">
        <v>3034902.1729700002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4">
        <v>20106562.74972</v>
      </c>
      <c r="O25" s="28"/>
      <c r="P25" s="29"/>
    </row>
    <row r="26" spans="1:16" ht="14.4" x14ac:dyDescent="0.3">
      <c r="A26" s="17" t="s">
        <v>37</v>
      </c>
      <c r="B26" s="18">
        <f t="shared" ref="B26:N26" si="7">B27+B28+B29+B30+B31+B32+B33+B34+B35+B36+B37</f>
        <v>10758958.416449999</v>
      </c>
      <c r="C26" s="18">
        <f t="shared" si="7"/>
        <v>11662816.89665</v>
      </c>
      <c r="D26" s="18">
        <f t="shared" si="7"/>
        <v>11870703.94702</v>
      </c>
      <c r="E26" s="18">
        <f t="shared" si="7"/>
        <v>13887570.361949999</v>
      </c>
      <c r="F26" s="18">
        <f t="shared" si="7"/>
        <v>12150225.04996</v>
      </c>
      <c r="G26" s="18">
        <f t="shared" si="7"/>
        <v>13483772.489709999</v>
      </c>
      <c r="H26" s="18">
        <f t="shared" si="7"/>
        <v>13999061.30315</v>
      </c>
      <c r="I26" s="18">
        <f t="shared" si="7"/>
        <v>0</v>
      </c>
      <c r="J26" s="18">
        <f t="shared" si="7"/>
        <v>0</v>
      </c>
      <c r="K26" s="18">
        <f t="shared" si="7"/>
        <v>0</v>
      </c>
      <c r="L26" s="18">
        <f t="shared" si="7"/>
        <v>0</v>
      </c>
      <c r="M26" s="18">
        <f t="shared" si="7"/>
        <v>0</v>
      </c>
      <c r="N26" s="19">
        <f t="shared" si="7"/>
        <v>87813108.464890018</v>
      </c>
      <c r="O26" s="28"/>
      <c r="P26" s="29"/>
    </row>
    <row r="27" spans="1:16" x14ac:dyDescent="0.25">
      <c r="A27" s="22" t="s">
        <v>38</v>
      </c>
      <c r="B27" s="23">
        <v>1337267.5401099999</v>
      </c>
      <c r="C27" s="23">
        <v>1323527.0474400001</v>
      </c>
      <c r="D27" s="23">
        <v>1208049.0052799999</v>
      </c>
      <c r="E27" s="23">
        <v>1445819.12677</v>
      </c>
      <c r="F27" s="23">
        <v>1285373.6884699999</v>
      </c>
      <c r="G27" s="23">
        <v>1373699.26061</v>
      </c>
      <c r="H27" s="23">
        <v>1583146.30816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4">
        <v>9556881.9768400006</v>
      </c>
      <c r="O27" s="8"/>
    </row>
    <row r="28" spans="1:16" x14ac:dyDescent="0.25">
      <c r="A28" s="22" t="s">
        <v>39</v>
      </c>
      <c r="B28" s="23">
        <v>3059004.3872699998</v>
      </c>
      <c r="C28" s="23">
        <v>3540178.3867500001</v>
      </c>
      <c r="D28" s="23">
        <v>3290215.2671400001</v>
      </c>
      <c r="E28" s="23">
        <v>3853133.1606299998</v>
      </c>
      <c r="F28" s="23">
        <v>3258901.7501400001</v>
      </c>
      <c r="G28" s="23">
        <v>3835845.6955200001</v>
      </c>
      <c r="H28" s="23">
        <v>3586208.6131199999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4">
        <v>24423487.260570001</v>
      </c>
      <c r="O28" s="8"/>
    </row>
    <row r="29" spans="1:16" x14ac:dyDescent="0.25">
      <c r="A29" s="22" t="s">
        <v>40</v>
      </c>
      <c r="B29" s="23">
        <v>166912.11350000001</v>
      </c>
      <c r="C29" s="23">
        <v>176440.92413</v>
      </c>
      <c r="D29" s="23">
        <v>235413.85431</v>
      </c>
      <c r="E29" s="23">
        <v>353492.78448999999</v>
      </c>
      <c r="F29" s="23">
        <v>349625.77901</v>
      </c>
      <c r="G29" s="23">
        <v>279412.78463000001</v>
      </c>
      <c r="H29" s="23">
        <v>166024.75630000001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4">
        <v>1727322.9963700001</v>
      </c>
      <c r="O29" s="8"/>
    </row>
    <row r="30" spans="1:16" x14ac:dyDescent="0.25">
      <c r="A30" s="22" t="s">
        <v>41</v>
      </c>
      <c r="B30" s="23">
        <v>1340490.4224400001</v>
      </c>
      <c r="C30" s="23">
        <v>1407081.36555</v>
      </c>
      <c r="D30" s="23">
        <v>1475197.5741600001</v>
      </c>
      <c r="E30" s="23">
        <v>1763079.66851</v>
      </c>
      <c r="F30" s="23">
        <v>1480270.71328</v>
      </c>
      <c r="G30" s="23">
        <v>1662111.24074</v>
      </c>
      <c r="H30" s="23">
        <v>1803468.9491399999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4">
        <v>10931699.93382</v>
      </c>
      <c r="O30" s="8"/>
    </row>
    <row r="31" spans="1:16" x14ac:dyDescent="0.25">
      <c r="A31" s="22" t="s">
        <v>42</v>
      </c>
      <c r="B31" s="23">
        <v>812079.33742</v>
      </c>
      <c r="C31" s="23">
        <v>879786.57160999998</v>
      </c>
      <c r="D31" s="23">
        <v>885293.72835999995</v>
      </c>
      <c r="E31" s="23">
        <v>1024602.15912</v>
      </c>
      <c r="F31" s="23">
        <v>834589.43444999994</v>
      </c>
      <c r="G31" s="23">
        <v>917564.62243999995</v>
      </c>
      <c r="H31" s="23">
        <v>1027269.0131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4">
        <v>6381184.8664999995</v>
      </c>
      <c r="O31" s="8"/>
    </row>
    <row r="32" spans="1:16" x14ac:dyDescent="0.25">
      <c r="A32" s="22" t="s">
        <v>43</v>
      </c>
      <c r="B32" s="23">
        <v>1073111.72251</v>
      </c>
      <c r="C32" s="23">
        <v>1097057.1976900001</v>
      </c>
      <c r="D32" s="23">
        <v>1133833.8189600001</v>
      </c>
      <c r="E32" s="23">
        <v>1361180.9644500001</v>
      </c>
      <c r="F32" s="23">
        <v>1176421.67071</v>
      </c>
      <c r="G32" s="23">
        <v>1361428.93295</v>
      </c>
      <c r="H32" s="23">
        <v>1405256.3311900001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4">
        <v>8608290.6384599991</v>
      </c>
      <c r="O32" s="8"/>
    </row>
    <row r="33" spans="1:16" x14ac:dyDescent="0.25">
      <c r="A33" s="22" t="s">
        <v>44</v>
      </c>
      <c r="B33" s="23">
        <v>1080765.06571</v>
      </c>
      <c r="C33" s="23">
        <v>1174782.8158100001</v>
      </c>
      <c r="D33" s="23">
        <v>1533436.01661</v>
      </c>
      <c r="E33" s="23">
        <v>1421909.6628099999</v>
      </c>
      <c r="F33" s="23">
        <v>1418824.1703600001</v>
      </c>
      <c r="G33" s="23">
        <v>1745093.32045</v>
      </c>
      <c r="H33" s="23">
        <v>1379998.2857900001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4">
        <v>9754809.3375400007</v>
      </c>
      <c r="O33" s="8"/>
    </row>
    <row r="34" spans="1:16" x14ac:dyDescent="0.25">
      <c r="A34" s="22" t="s">
        <v>45</v>
      </c>
      <c r="B34" s="23">
        <v>316665.27356</v>
      </c>
      <c r="C34" s="23">
        <v>330864.89756999997</v>
      </c>
      <c r="D34" s="23">
        <v>376145.72417</v>
      </c>
      <c r="E34" s="23">
        <v>424412.87643</v>
      </c>
      <c r="F34" s="23">
        <v>360204.44802000001</v>
      </c>
      <c r="G34" s="23">
        <v>419272.70408</v>
      </c>
      <c r="H34" s="23">
        <v>424801.73352000001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4">
        <v>2652367.65735</v>
      </c>
      <c r="O34" s="8"/>
    </row>
    <row r="35" spans="1:16" x14ac:dyDescent="0.25">
      <c r="A35" s="22" t="s">
        <v>46</v>
      </c>
      <c r="B35" s="23">
        <v>483818.97527</v>
      </c>
      <c r="C35" s="23">
        <v>569646.94506000006</v>
      </c>
      <c r="D35" s="23">
        <v>352395.31579999998</v>
      </c>
      <c r="E35" s="23">
        <v>601530.09920000006</v>
      </c>
      <c r="F35" s="23">
        <v>443584.88585999998</v>
      </c>
      <c r="G35" s="23">
        <v>447613.46607000002</v>
      </c>
      <c r="H35" s="23">
        <v>802293.13239000004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4">
        <v>3700882.81965</v>
      </c>
      <c r="O35" s="8"/>
    </row>
    <row r="36" spans="1:16" ht="15" x14ac:dyDescent="0.25">
      <c r="A36" s="22" t="s">
        <v>47</v>
      </c>
      <c r="B36" s="23">
        <v>554340.29385999998</v>
      </c>
      <c r="C36" s="23">
        <v>552700.58626000001</v>
      </c>
      <c r="D36" s="23">
        <v>799815.26431</v>
      </c>
      <c r="E36" s="23">
        <v>962318.63098000002</v>
      </c>
      <c r="F36" s="23">
        <v>992061.54859000002</v>
      </c>
      <c r="G36" s="23">
        <v>802804.50081</v>
      </c>
      <c r="H36" s="23">
        <v>1122699.3441300001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4">
        <v>5786740.1689400002</v>
      </c>
      <c r="O36" s="26"/>
      <c r="P36" s="27"/>
    </row>
    <row r="37" spans="1:16" ht="15" x14ac:dyDescent="0.25">
      <c r="A37" s="22" t="s">
        <v>48</v>
      </c>
      <c r="B37" s="23">
        <v>534503.28480000002</v>
      </c>
      <c r="C37" s="23">
        <v>610750.15878000006</v>
      </c>
      <c r="D37" s="23">
        <v>580908.37792</v>
      </c>
      <c r="E37" s="23">
        <v>676091.22855999996</v>
      </c>
      <c r="F37" s="23">
        <v>550366.96106999996</v>
      </c>
      <c r="G37" s="23">
        <v>638925.96140999999</v>
      </c>
      <c r="H37" s="23">
        <v>697894.83631000004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4">
        <v>4289440.8088499997</v>
      </c>
      <c r="O37" s="26"/>
      <c r="P37" s="27"/>
    </row>
    <row r="38" spans="1:16" ht="15" x14ac:dyDescent="0.25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4"/>
      <c r="O38" s="26"/>
      <c r="P38" s="27"/>
    </row>
    <row r="39" spans="1:16" ht="15" x14ac:dyDescent="0.25">
      <c r="A39" s="17" t="s">
        <v>49</v>
      </c>
      <c r="B39" s="30">
        <f t="shared" ref="B39:N39" si="8">B41</f>
        <v>518900.74560000002</v>
      </c>
      <c r="C39" s="30">
        <f t="shared" si="8"/>
        <v>474021.08072000003</v>
      </c>
      <c r="D39" s="30">
        <f t="shared" si="8"/>
        <v>571473.96074000001</v>
      </c>
      <c r="E39" s="30">
        <f t="shared" si="8"/>
        <v>675620.98334000004</v>
      </c>
      <c r="F39" s="30">
        <f t="shared" si="8"/>
        <v>501589.35856999998</v>
      </c>
      <c r="G39" s="30">
        <f t="shared" si="8"/>
        <v>692491.73447999998</v>
      </c>
      <c r="H39" s="30">
        <f t="shared" si="8"/>
        <v>645379.10519000003</v>
      </c>
      <c r="I39" s="30">
        <f t="shared" si="8"/>
        <v>0</v>
      </c>
      <c r="J39" s="30">
        <f t="shared" si="8"/>
        <v>0</v>
      </c>
      <c r="K39" s="30">
        <f t="shared" si="8"/>
        <v>0</v>
      </c>
      <c r="L39" s="30">
        <f t="shared" si="8"/>
        <v>0</v>
      </c>
      <c r="M39" s="30">
        <f t="shared" si="8"/>
        <v>0</v>
      </c>
      <c r="N39" s="19">
        <f t="shared" si="8"/>
        <v>4079476.9686400001</v>
      </c>
      <c r="O39" s="26"/>
      <c r="P39" s="27"/>
    </row>
    <row r="40" spans="1:16" ht="15" x14ac:dyDescent="0.25">
      <c r="A40" s="17" t="s">
        <v>50</v>
      </c>
      <c r="B40" s="18">
        <f t="shared" ref="B40:N40" si="9">B41</f>
        <v>518900.74560000002</v>
      </c>
      <c r="C40" s="18">
        <f t="shared" si="9"/>
        <v>474021.08072000003</v>
      </c>
      <c r="D40" s="18">
        <f t="shared" si="9"/>
        <v>571473.96074000001</v>
      </c>
      <c r="E40" s="18">
        <f t="shared" si="9"/>
        <v>675620.98334000004</v>
      </c>
      <c r="F40" s="18">
        <f t="shared" si="9"/>
        <v>501589.35856999998</v>
      </c>
      <c r="G40" s="18">
        <f t="shared" si="9"/>
        <v>692491.73447999998</v>
      </c>
      <c r="H40" s="18">
        <f t="shared" si="9"/>
        <v>645379.10519000003</v>
      </c>
      <c r="I40" s="18">
        <f t="shared" si="9"/>
        <v>0</v>
      </c>
      <c r="J40" s="18">
        <f t="shared" si="9"/>
        <v>0</v>
      </c>
      <c r="K40" s="18">
        <f t="shared" si="9"/>
        <v>0</v>
      </c>
      <c r="L40" s="18">
        <f t="shared" si="9"/>
        <v>0</v>
      </c>
      <c r="M40" s="18">
        <f t="shared" si="9"/>
        <v>0</v>
      </c>
      <c r="N40" s="19">
        <f t="shared" si="9"/>
        <v>4079476.9686400001</v>
      </c>
      <c r="O40" s="26"/>
      <c r="P40" s="27"/>
    </row>
    <row r="41" spans="1:16" ht="15.6" thickBot="1" x14ac:dyDescent="0.3">
      <c r="A41" s="22" t="s">
        <v>51</v>
      </c>
      <c r="B41" s="23">
        <v>518900.74560000002</v>
      </c>
      <c r="C41" s="23">
        <v>474021.08072000003</v>
      </c>
      <c r="D41" s="23">
        <v>571473.96074000001</v>
      </c>
      <c r="E41" s="23">
        <v>675620.98334000004</v>
      </c>
      <c r="F41" s="23">
        <v>501589.35856999998</v>
      </c>
      <c r="G41" s="23">
        <v>692491.73447999998</v>
      </c>
      <c r="H41" s="23">
        <v>645379.10519000003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31">
        <v>4079476.9686400001</v>
      </c>
      <c r="O41" s="26"/>
      <c r="P41" s="27"/>
    </row>
    <row r="42" spans="1:16" ht="16.2" thickBot="1" x14ac:dyDescent="0.35">
      <c r="A42" s="32" t="s">
        <v>52</v>
      </c>
      <c r="B42" s="33">
        <f t="shared" ref="B42:N42" si="10">B5+B19+B39</f>
        <v>17609487.793559998</v>
      </c>
      <c r="C42" s="33">
        <f t="shared" si="10"/>
        <v>18542579.188450001</v>
      </c>
      <c r="D42" s="33">
        <f t="shared" si="10"/>
        <v>19502814.196630001</v>
      </c>
      <c r="E42" s="33">
        <f t="shared" si="10"/>
        <v>22184955.031789996</v>
      </c>
      <c r="F42" s="33">
        <f t="shared" si="10"/>
        <v>19353465.08867</v>
      </c>
      <c r="G42" s="33">
        <f t="shared" si="10"/>
        <v>21771131.582680002</v>
      </c>
      <c r="H42" s="33">
        <f t="shared" si="10"/>
        <v>22077299.41409</v>
      </c>
      <c r="I42" s="33">
        <f t="shared" si="10"/>
        <v>0</v>
      </c>
      <c r="J42" s="33">
        <f t="shared" si="10"/>
        <v>0</v>
      </c>
      <c r="K42" s="33">
        <f t="shared" si="10"/>
        <v>0</v>
      </c>
      <c r="L42" s="33">
        <f t="shared" si="10"/>
        <v>0</v>
      </c>
      <c r="M42" s="33">
        <f t="shared" si="10"/>
        <v>0</v>
      </c>
      <c r="N42" s="33">
        <f t="shared" si="10"/>
        <v>141041732.29587004</v>
      </c>
      <c r="O42" s="34"/>
      <c r="P42" s="35"/>
    </row>
  </sheetData>
  <mergeCells count="2">
    <mergeCell ref="B1:M1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</vt:lpstr>
    </vt:vector>
  </TitlesOfParts>
  <Company>TIM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AKSOY</dc:creator>
  <cp:lastModifiedBy>Ayşenur AKSOY</cp:lastModifiedBy>
  <dcterms:created xsi:type="dcterms:W3CDTF">2026-08-03T07:40:36Z</dcterms:created>
  <dcterms:modified xsi:type="dcterms:W3CDTF">2026-08-03T07:40:40Z</dcterms:modified>
</cp:coreProperties>
</file>